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xport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  <c r="M216" i="1"/>
  <c r="A206" i="1"/>
  <c r="A195" i="1"/>
  <c r="A205" i="1"/>
  <c r="A194" i="1"/>
  <c r="A129" i="1"/>
  <c r="A139" i="1"/>
  <c r="A212" i="1"/>
  <c r="A197" i="1"/>
  <c r="A183" i="1"/>
  <c r="A38" i="1"/>
  <c r="A207" i="1"/>
  <c r="A196" i="1"/>
  <c r="A141" i="1"/>
</calcChain>
</file>

<file path=xl/sharedStrings.xml><?xml version="1.0" encoding="utf-8"?>
<sst xmlns="http://schemas.openxmlformats.org/spreadsheetml/2006/main" count="1675" uniqueCount="597">
  <si>
    <t>Image</t>
  </si>
  <si>
    <t>Main category</t>
  </si>
  <si>
    <t>Sub category</t>
  </si>
  <si>
    <t>Article no.</t>
  </si>
  <si>
    <t>Master no.</t>
  </si>
  <si>
    <t>Article name</t>
  </si>
  <si>
    <t>Color</t>
  </si>
  <si>
    <t>Size</t>
  </si>
  <si>
    <t>Stock</t>
  </si>
  <si>
    <t>Qty To Order</t>
  </si>
  <si>
    <t xml:space="preserve">WHS </t>
  </si>
  <si>
    <t>Sum Whs</t>
  </si>
  <si>
    <t>Retail</t>
  </si>
  <si>
    <t>EAN</t>
  </si>
  <si>
    <t>Freizeitschuhe</t>
  </si>
  <si>
    <t>Freizeitschuhe hoch</t>
  </si>
  <si>
    <t>400521374337880040</t>
  </si>
  <si>
    <t>4005213743</t>
  </si>
  <si>
    <t>BB650RGG</t>
  </si>
  <si>
    <t>light aluminum</t>
  </si>
  <si>
    <t>US-M 4 | EU 36</t>
  </si>
  <si>
    <t>196432657599</t>
  </si>
  <si>
    <t>400521374337880045</t>
  </si>
  <si>
    <t>US-M 4.5 | EU 37</t>
  </si>
  <si>
    <t>196432657605</t>
  </si>
  <si>
    <t>400521374337880050</t>
  </si>
  <si>
    <t>US-M 5 | EU 37.5</t>
  </si>
  <si>
    <t>196432657612</t>
  </si>
  <si>
    <t>400521374337880055</t>
  </si>
  <si>
    <t>US-M 5.5 | EU 38</t>
  </si>
  <si>
    <t>196432657629</t>
  </si>
  <si>
    <t>400521374337880060</t>
  </si>
  <si>
    <t>US-M 6 | EU 38.5</t>
  </si>
  <si>
    <t>196432657636</t>
  </si>
  <si>
    <t>400521374337880065</t>
  </si>
  <si>
    <t>US-M 6.5 | EU 39.5</t>
  </si>
  <si>
    <t>196432657643</t>
  </si>
  <si>
    <t>400521374337880070</t>
  </si>
  <si>
    <t>US-M 7 | EU 40</t>
  </si>
  <si>
    <t>196432657650</t>
  </si>
  <si>
    <t>400521374337880075</t>
  </si>
  <si>
    <t>US-M 7.5 | EU 40.5</t>
  </si>
  <si>
    <t>196432657667</t>
  </si>
  <si>
    <t>400521374337880080</t>
  </si>
  <si>
    <t>US-M 8 | EU 41.5</t>
  </si>
  <si>
    <t>196432657674</t>
  </si>
  <si>
    <t>400521374337880085</t>
  </si>
  <si>
    <t>US-M 8.5 | EU 42</t>
  </si>
  <si>
    <t>196432657681</t>
  </si>
  <si>
    <t>400521374337880090</t>
  </si>
  <si>
    <t>US-M 9 | EU 42.5</t>
  </si>
  <si>
    <t>196432657698</t>
  </si>
  <si>
    <t>400521374337880095</t>
  </si>
  <si>
    <t>US-M 9.5 | EU 43</t>
  </si>
  <si>
    <t>196432657704</t>
  </si>
  <si>
    <t>400521374337880100</t>
  </si>
  <si>
    <t>US-M 10 | EU 44</t>
  </si>
  <si>
    <t>196432657711</t>
  </si>
  <si>
    <t>400521374337880105</t>
  </si>
  <si>
    <t>US-M 10.5 | EU 44.5</t>
  </si>
  <si>
    <t>196432657728</t>
  </si>
  <si>
    <t>400521374337880110</t>
  </si>
  <si>
    <t>US-M 11 | EU 45</t>
  </si>
  <si>
    <t>196432657735</t>
  </si>
  <si>
    <t>400521374337880120</t>
  </si>
  <si>
    <t>US-M 12 | EU 46.5</t>
  </si>
  <si>
    <t>196432657759</t>
  </si>
  <si>
    <t>Socken</t>
  </si>
  <si>
    <t>Freizeitsocken</t>
  </si>
  <si>
    <t>400000043036908040</t>
  </si>
  <si>
    <t>4000000430</t>
  </si>
  <si>
    <t>Kids Embroidery Midcalf Socks 3 Pair</t>
  </si>
  <si>
    <t>as1</t>
  </si>
  <si>
    <t>S</t>
  </si>
  <si>
    <t>196652173411</t>
  </si>
  <si>
    <t>M</t>
  </si>
  <si>
    <t>196652173404</t>
  </si>
  <si>
    <t>400000043036918040</t>
  </si>
  <si>
    <t>as2</t>
  </si>
  <si>
    <t>196652173442</t>
  </si>
  <si>
    <t>400000043036918050</t>
  </si>
  <si>
    <t>196652173435</t>
  </si>
  <si>
    <t>400000043136908040</t>
  </si>
  <si>
    <t>4000000431</t>
  </si>
  <si>
    <t>Kids No Show Tab Socks 3 Pair</t>
  </si>
  <si>
    <t>196652173299</t>
  </si>
  <si>
    <t>400000043136908050</t>
  </si>
  <si>
    <t>196652173282</t>
  </si>
  <si>
    <t>400000043136918040</t>
  </si>
  <si>
    <t>196652173329</t>
  </si>
  <si>
    <t>400000043136918050</t>
  </si>
  <si>
    <t>196652173312</t>
  </si>
  <si>
    <t>Freizeitschuhe tief</t>
  </si>
  <si>
    <t>400521157503860090</t>
  </si>
  <si>
    <t>4005211575</t>
  </si>
  <si>
    <t>M770NC</t>
  </si>
  <si>
    <t>rose</t>
  </si>
  <si>
    <t>190737956364</t>
  </si>
  <si>
    <t>400521157503860095</t>
  </si>
  <si>
    <t>190737956371</t>
  </si>
  <si>
    <t>400521157503860100</t>
  </si>
  <si>
    <t>190737956388</t>
  </si>
  <si>
    <t>400521157503860120</t>
  </si>
  <si>
    <t>190737956425</t>
  </si>
  <si>
    <t>Laufschuhe</t>
  </si>
  <si>
    <t>Gestützte Laufschuhe</t>
  </si>
  <si>
    <t>400511154739590070</t>
  </si>
  <si>
    <t>4005111547</t>
  </si>
  <si>
    <t>M860N13 Fresh Foam X 860 v13</t>
  </si>
  <si>
    <t>nb navy</t>
  </si>
  <si>
    <t>196432345250</t>
  </si>
  <si>
    <t>400511154739590075</t>
  </si>
  <si>
    <t>196432345267</t>
  </si>
  <si>
    <t>196432345274</t>
  </si>
  <si>
    <t>Neutrale Laufschuhe</t>
  </si>
  <si>
    <t>400511147135710075</t>
  </si>
  <si>
    <t>4005111471</t>
  </si>
  <si>
    <t>MMORBB4 Fresh Foam X More v4</t>
  </si>
  <si>
    <t>blue</t>
  </si>
  <si>
    <t>196307417884</t>
  </si>
  <si>
    <t>400511147135710080</t>
  </si>
  <si>
    <t>196307417891</t>
  </si>
  <si>
    <t>400511147135710085</t>
  </si>
  <si>
    <t>196307417907</t>
  </si>
  <si>
    <t>400511147135710090</t>
  </si>
  <si>
    <t>196307417914</t>
  </si>
  <si>
    <t>400511147135710095</t>
  </si>
  <si>
    <t>196307417921</t>
  </si>
  <si>
    <t>400511147135710100</t>
  </si>
  <si>
    <t>196307417938</t>
  </si>
  <si>
    <t>400511147135710105</t>
  </si>
  <si>
    <t>196307417945</t>
  </si>
  <si>
    <t>400511147135710115</t>
  </si>
  <si>
    <t>US-M 11.5 | EU 45.5</t>
  </si>
  <si>
    <t>196307417969</t>
  </si>
  <si>
    <t>400511147135710120</t>
  </si>
  <si>
    <t>196307417976</t>
  </si>
  <si>
    <t>400511147135710125</t>
  </si>
  <si>
    <t>US-M 12.5 | EU 47</t>
  </si>
  <si>
    <t>196307417983</t>
  </si>
  <si>
    <t>400511147135710130</t>
  </si>
  <si>
    <t>US-M 13 | EU 47.5</t>
  </si>
  <si>
    <t>196307417990</t>
  </si>
  <si>
    <t>400511147035700075</t>
  </si>
  <si>
    <t>4005111470</t>
  </si>
  <si>
    <t>MMORWT4 Fresh Foam X More v4</t>
  </si>
  <si>
    <t>white</t>
  </si>
  <si>
    <t>196307444187</t>
  </si>
  <si>
    <t>400511147035700080</t>
  </si>
  <si>
    <t>196307444194</t>
  </si>
  <si>
    <t>400511147035700085</t>
  </si>
  <si>
    <t>196307444200</t>
  </si>
  <si>
    <t>400511147035700090</t>
  </si>
  <si>
    <t>196307444217</t>
  </si>
  <si>
    <t>400511147035700095</t>
  </si>
  <si>
    <t>196307444224</t>
  </si>
  <si>
    <t>400511147035700100</t>
  </si>
  <si>
    <t>196307444231</t>
  </si>
  <si>
    <t>400511147035700105</t>
  </si>
  <si>
    <t>196307444248</t>
  </si>
  <si>
    <t>400511147035700110</t>
  </si>
  <si>
    <t>196307444255</t>
  </si>
  <si>
    <t>400511147035700115</t>
  </si>
  <si>
    <t>196307444262</t>
  </si>
  <si>
    <t>400511147035700125</t>
  </si>
  <si>
    <t>196307444286</t>
  </si>
  <si>
    <t>400511147035700130</t>
  </si>
  <si>
    <t>196307444293</t>
  </si>
  <si>
    <t>Trailrunning Schuhe</t>
  </si>
  <si>
    <t>400511149536180070</t>
  </si>
  <si>
    <t>4005111495</t>
  </si>
  <si>
    <t>MTHIERD7 Fresh Foam X Hierro v7 GTX</t>
  </si>
  <si>
    <t>eclipse</t>
  </si>
  <si>
    <t>196307300421</t>
  </si>
  <si>
    <t>400511149536180085</t>
  </si>
  <si>
    <t>196307300452</t>
  </si>
  <si>
    <t>400511149536180090</t>
  </si>
  <si>
    <t>196307300469</t>
  </si>
  <si>
    <t>400511149536180095</t>
  </si>
  <si>
    <t>196307300476</t>
  </si>
  <si>
    <t>400511149536180100</t>
  </si>
  <si>
    <t>196307300483</t>
  </si>
  <si>
    <t>400511149536180105</t>
  </si>
  <si>
    <t>196307300490</t>
  </si>
  <si>
    <t>400511149536180110</t>
  </si>
  <si>
    <t>196307300506</t>
  </si>
  <si>
    <t>400511149536180115</t>
  </si>
  <si>
    <t>196307300513</t>
  </si>
  <si>
    <t>400511149536180140</t>
  </si>
  <si>
    <t>US-M 14 | EU 49</t>
  </si>
  <si>
    <t>196307300551</t>
  </si>
  <si>
    <t>400511157340370075</t>
  </si>
  <si>
    <t>4005111573</t>
  </si>
  <si>
    <t>MTHIERV7 Fresh Foam X Hierro v7 GTX</t>
  </si>
  <si>
    <t>heritage blue</t>
  </si>
  <si>
    <t>196432394562</t>
  </si>
  <si>
    <t>400511157340370080</t>
  </si>
  <si>
    <t>196432394579</t>
  </si>
  <si>
    <t>400511157340370090</t>
  </si>
  <si>
    <t>196432394593</t>
  </si>
  <si>
    <t>400511157340370105</t>
  </si>
  <si>
    <t>196432394623</t>
  </si>
  <si>
    <t>400511157340370115</t>
  </si>
  <si>
    <t>196432394647</t>
  </si>
  <si>
    <t>400511149336140075</t>
  </si>
  <si>
    <t>4005111493</t>
  </si>
  <si>
    <t>MTHIMCTE Fresh Foam X Hierro Mid GTX</t>
  </si>
  <si>
    <t>natural indigo</t>
  </si>
  <si>
    <t>196307064606</t>
  </si>
  <si>
    <t>400511149336140080</t>
  </si>
  <si>
    <t>196307064613</t>
  </si>
  <si>
    <t>400511149336140085</t>
  </si>
  <si>
    <t>196307064620</t>
  </si>
  <si>
    <t>400511149336140090</t>
  </si>
  <si>
    <t>196307064637</t>
  </si>
  <si>
    <t>400511149336140095</t>
  </si>
  <si>
    <t>196307064644</t>
  </si>
  <si>
    <t>400511149336140100</t>
  </si>
  <si>
    <t>196307064651</t>
  </si>
  <si>
    <t>400511149336140105</t>
  </si>
  <si>
    <t>196307064668</t>
  </si>
  <si>
    <t>400511149336140110</t>
  </si>
  <si>
    <t>196307064675</t>
  </si>
  <si>
    <t>400511149336140115</t>
  </si>
  <si>
    <t>196307064682</t>
  </si>
  <si>
    <t>400511149336140120</t>
  </si>
  <si>
    <t>196307064699</t>
  </si>
  <si>
    <t>400511149336140125</t>
  </si>
  <si>
    <t>196307064705</t>
  </si>
  <si>
    <t>400511149336140130</t>
  </si>
  <si>
    <t>196307064712</t>
  </si>
  <si>
    <t>400511149336140140</t>
  </si>
  <si>
    <t>196307064729</t>
  </si>
  <si>
    <t>400511149336140150</t>
  </si>
  <si>
    <t>US-M 15 | EU 50</t>
  </si>
  <si>
    <t>196307064736</t>
  </si>
  <si>
    <t>400511135707870090</t>
  </si>
  <si>
    <t>4005111357</t>
  </si>
  <si>
    <t>MW928BK3 Width B 928 v3</t>
  </si>
  <si>
    <t>black/black</t>
  </si>
  <si>
    <t>191264371835</t>
  </si>
  <si>
    <t>400511135707870095</t>
  </si>
  <si>
    <t>191264371842</t>
  </si>
  <si>
    <t>Kopfbedeckung</t>
  </si>
  <si>
    <t>Mützen</t>
  </si>
  <si>
    <t>400000035921188000</t>
  </si>
  <si>
    <t>4000000359</t>
  </si>
  <si>
    <t>NBF - Run Beanie</t>
  </si>
  <si>
    <t>pink glo</t>
  </si>
  <si>
    <t>one size</t>
  </si>
  <si>
    <t>195173608747</t>
  </si>
  <si>
    <t>Skateboardschuhe</t>
  </si>
  <si>
    <t>400521367635570075</t>
  </si>
  <si>
    <t>4005213676</t>
  </si>
  <si>
    <t>NM272GNG</t>
  </si>
  <si>
    <t>grey/white</t>
  </si>
  <si>
    <t>196307068482</t>
  </si>
  <si>
    <t>400521384640540075</t>
  </si>
  <si>
    <t>4005213846</t>
  </si>
  <si>
    <t>NM272YHD</t>
  </si>
  <si>
    <t>olive</t>
  </si>
  <si>
    <t>196432855780</t>
  </si>
  <si>
    <t>400521384640540090</t>
  </si>
  <si>
    <t>196432855810</t>
  </si>
  <si>
    <t>400521384640540120</t>
  </si>
  <si>
    <t>196432855872</t>
  </si>
  <si>
    <t>400521384640540130</t>
  </si>
  <si>
    <t>196432855889</t>
  </si>
  <si>
    <t>400521384940570075</t>
  </si>
  <si>
    <t>4005213849</t>
  </si>
  <si>
    <t>NM306CRY</t>
  </si>
  <si>
    <t>tan</t>
  </si>
  <si>
    <t>196432822157</t>
  </si>
  <si>
    <t>400521384940570080</t>
  </si>
  <si>
    <t>196432822164</t>
  </si>
  <si>
    <t>400521384940570130</t>
  </si>
  <si>
    <t>196432822256</t>
  </si>
  <si>
    <t>400521385040580110</t>
  </si>
  <si>
    <t>4005213850</t>
  </si>
  <si>
    <t>NM306FIF</t>
  </si>
  <si>
    <t>grey/teal</t>
  </si>
  <si>
    <t>196432822027</t>
  </si>
  <si>
    <t>400521385140590075</t>
  </si>
  <si>
    <t>4005213851</t>
  </si>
  <si>
    <t>NM306RNR</t>
  </si>
  <si>
    <t>black/red</t>
  </si>
  <si>
    <t>196432822751</t>
  </si>
  <si>
    <t>400521385140590080</t>
  </si>
  <si>
    <t>196432822768</t>
  </si>
  <si>
    <t>400521385140590100</t>
  </si>
  <si>
    <t>196432822805</t>
  </si>
  <si>
    <t>400521344300080070</t>
  </si>
  <si>
    <t>4005213443</t>
  </si>
  <si>
    <t>NM306UGC</t>
  </si>
  <si>
    <t>195907738665</t>
  </si>
  <si>
    <t>400521385240600080</t>
  </si>
  <si>
    <t>4005213852</t>
  </si>
  <si>
    <t>NM306WAV</t>
  </si>
  <si>
    <t>white/blue</t>
  </si>
  <si>
    <t>196432822966</t>
  </si>
  <si>
    <t>400521385240600090</t>
  </si>
  <si>
    <t>196432822980</t>
  </si>
  <si>
    <t>400521385240600105</t>
  </si>
  <si>
    <t>196432823017</t>
  </si>
  <si>
    <t>400521385240600130</t>
  </si>
  <si>
    <t>196432823055</t>
  </si>
  <si>
    <t>400521385640640085</t>
  </si>
  <si>
    <t>4005213856</t>
  </si>
  <si>
    <t>NM425WRG</t>
  </si>
  <si>
    <t>sea salt</t>
  </si>
  <si>
    <t>196432831135</t>
  </si>
  <si>
    <t>400521385640640090</t>
  </si>
  <si>
    <t>196432831142</t>
  </si>
  <si>
    <t>400521385640640095</t>
  </si>
  <si>
    <t>196432831159</t>
  </si>
  <si>
    <t>400521385640640100</t>
  </si>
  <si>
    <t>196432831166</t>
  </si>
  <si>
    <t>400521385640640105</t>
  </si>
  <si>
    <t>196432831173</t>
  </si>
  <si>
    <t>400521386140690075</t>
  </si>
  <si>
    <t>4005213861</t>
  </si>
  <si>
    <t>NM508BWT</t>
  </si>
  <si>
    <t>196432820917</t>
  </si>
  <si>
    <t>400521386140690080</t>
  </si>
  <si>
    <t>196432820924</t>
  </si>
  <si>
    <t>400521386140690105</t>
  </si>
  <si>
    <t>196432820979</t>
  </si>
  <si>
    <t>400521344700330080</t>
  </si>
  <si>
    <t>4005213447</t>
  </si>
  <si>
    <t>NM508NVG</t>
  </si>
  <si>
    <t>navy/grey</t>
  </si>
  <si>
    <t>195907735541</t>
  </si>
  <si>
    <t>Caps</t>
  </si>
  <si>
    <t>400000043638878000</t>
  </si>
  <si>
    <t>4000000436</t>
  </si>
  <si>
    <t>Performance Visor Hat</t>
  </si>
  <si>
    <t>team navy</t>
  </si>
  <si>
    <t>196432142484</t>
  </si>
  <si>
    <t>400000044307868000</t>
  </si>
  <si>
    <t>4000000443</t>
  </si>
  <si>
    <t>Reversible Bucket Hat</t>
  </si>
  <si>
    <t>vintaing</t>
  </si>
  <si>
    <t>196432142156</t>
  </si>
  <si>
    <t>400000044321488000</t>
  </si>
  <si>
    <t>light surf</t>
  </si>
  <si>
    <t>196432142132</t>
  </si>
  <si>
    <t>400000044337318000</t>
  </si>
  <si>
    <t>vintage teal</t>
  </si>
  <si>
    <t>196432142149</t>
  </si>
  <si>
    <t>400000044337448000</t>
  </si>
  <si>
    <t>lilac cloud</t>
  </si>
  <si>
    <t>196432142125</t>
  </si>
  <si>
    <t>Fussballschuhe</t>
  </si>
  <si>
    <t>Nockenschuhe</t>
  </si>
  <si>
    <t>400511145332060075</t>
  </si>
  <si>
    <t>4005111453</t>
  </si>
  <si>
    <t>SF1FBS7 Furon v7 Pro FG</t>
  </si>
  <si>
    <t>bright lapis</t>
  </si>
  <si>
    <t>196307645706</t>
  </si>
  <si>
    <t>400511145332060080</t>
  </si>
  <si>
    <t>196307645713</t>
  </si>
  <si>
    <t>400511145332060085</t>
  </si>
  <si>
    <t>196307645720</t>
  </si>
  <si>
    <t>400511145332060090</t>
  </si>
  <si>
    <t>196307645737</t>
  </si>
  <si>
    <t>400521158200390080</t>
  </si>
  <si>
    <t>4005211582</t>
  </si>
  <si>
    <t>U520HNF</t>
  </si>
  <si>
    <t>turquoise</t>
  </si>
  <si>
    <t>191264682283</t>
  </si>
  <si>
    <t>400521158200390085</t>
  </si>
  <si>
    <t>191264682290</t>
  </si>
  <si>
    <t>400521158200390090</t>
  </si>
  <si>
    <t>191264682306</t>
  </si>
  <si>
    <t>400521158200390095</t>
  </si>
  <si>
    <t>191264682313</t>
  </si>
  <si>
    <t>400521158200390100</t>
  </si>
  <si>
    <t>191264682320</t>
  </si>
  <si>
    <t>400521158200390105</t>
  </si>
  <si>
    <t>191264682337</t>
  </si>
  <si>
    <t>400521158200390110</t>
  </si>
  <si>
    <t>191264682344</t>
  </si>
  <si>
    <t>400521158200390115</t>
  </si>
  <si>
    <t>191264929036</t>
  </si>
  <si>
    <t>400521158200390120</t>
  </si>
  <si>
    <t>191264682351</t>
  </si>
  <si>
    <t>400521390742010060</t>
  </si>
  <si>
    <t>4005213907</t>
  </si>
  <si>
    <t>U574PO2</t>
  </si>
  <si>
    <t>blue navy</t>
  </si>
  <si>
    <t>196432646074</t>
  </si>
  <si>
    <t>400521390742010080</t>
  </si>
  <si>
    <t>196432646111</t>
  </si>
  <si>
    <t>400521390742010115</t>
  </si>
  <si>
    <t>196432646180</t>
  </si>
  <si>
    <t>Hosen</t>
  </si>
  <si>
    <t>Shorts</t>
  </si>
  <si>
    <t>400WS2322937448030</t>
  </si>
  <si>
    <t>400WS23229</t>
  </si>
  <si>
    <t>W Printed Accelerate 5 In Short</t>
  </si>
  <si>
    <t>XS</t>
  </si>
  <si>
    <t>196652120927</t>
  </si>
  <si>
    <t>400WS2322937448040</t>
  </si>
  <si>
    <t>196652120903</t>
  </si>
  <si>
    <t>400WS2322937448050</t>
  </si>
  <si>
    <t>196652120897</t>
  </si>
  <si>
    <t>400512124935850060</t>
  </si>
  <si>
    <t>4005121249</t>
  </si>
  <si>
    <t>W860G13 Fresh Foam X 860 v13</t>
  </si>
  <si>
    <t>grey</t>
  </si>
  <si>
    <t>US-W 6 | EU 36.5</t>
  </si>
  <si>
    <t>196307625555</t>
  </si>
  <si>
    <t>400512124935850065</t>
  </si>
  <si>
    <t>US-W 6.5 | EU 37</t>
  </si>
  <si>
    <t>196307625562</t>
  </si>
  <si>
    <t>400512124935850070</t>
  </si>
  <si>
    <t>US-W 7 | EU 37.5</t>
  </si>
  <si>
    <t>196307625579</t>
  </si>
  <si>
    <t>400512124935850075</t>
  </si>
  <si>
    <t>US-W 7.5 | EU 38</t>
  </si>
  <si>
    <t>196307625586</t>
  </si>
  <si>
    <t>400512124935850085</t>
  </si>
  <si>
    <t>US-W 8.5 | EU 40</t>
  </si>
  <si>
    <t>196307625609</t>
  </si>
  <si>
    <t>400512124935850110</t>
  </si>
  <si>
    <t>US-W 11 | EU 43</t>
  </si>
  <si>
    <t>196307625654</t>
  </si>
  <si>
    <t>400512125035860060</t>
  </si>
  <si>
    <t>4005121250</t>
  </si>
  <si>
    <t>W860K13 Fresh Foam X 860 v13</t>
  </si>
  <si>
    <t>black</t>
  </si>
  <si>
    <t>196307624251</t>
  </si>
  <si>
    <t>400512125035860065</t>
  </si>
  <si>
    <t>196307624268</t>
  </si>
  <si>
    <t>400512125035860070</t>
  </si>
  <si>
    <t>196307624275</t>
  </si>
  <si>
    <t>400512125035860075</t>
  </si>
  <si>
    <t>196307624282</t>
  </si>
  <si>
    <t>400512125035860110</t>
  </si>
  <si>
    <t>196307624350</t>
  </si>
  <si>
    <t>400512129742470055</t>
  </si>
  <si>
    <t>4005121297</t>
  </si>
  <si>
    <t>W860N13 Fresh Foam X 860 v13</t>
  </si>
  <si>
    <t>US-W 5.5 | EU 36</t>
  </si>
  <si>
    <t>196432327782</t>
  </si>
  <si>
    <t>400512129742470060</t>
  </si>
  <si>
    <t>196432327799</t>
  </si>
  <si>
    <t>400512129742470065</t>
  </si>
  <si>
    <t>196432327805</t>
  </si>
  <si>
    <t>400512129742470070</t>
  </si>
  <si>
    <t>196432327812</t>
  </si>
  <si>
    <t>400512129742470075</t>
  </si>
  <si>
    <t>196432327829</t>
  </si>
  <si>
    <t>400512129842480060</t>
  </si>
  <si>
    <t>4005121298</t>
  </si>
  <si>
    <t>W860P13 Fresh Foam X 860 v13</t>
  </si>
  <si>
    <t>grapefruit</t>
  </si>
  <si>
    <t>196432327140</t>
  </si>
  <si>
    <t>400512130042500110</t>
  </si>
  <si>
    <t>4005121300</t>
  </si>
  <si>
    <t>W880C13 Fresh Foam X 880 v13</t>
  </si>
  <si>
    <t>stone pink</t>
  </si>
  <si>
    <t>196432349319</t>
  </si>
  <si>
    <t>4005121310</t>
  </si>
  <si>
    <t>WFCPRLP4 Fuel Cell Propel v4</t>
  </si>
  <si>
    <t>196432363124</t>
  </si>
  <si>
    <t>400512131042670070</t>
  </si>
  <si>
    <t>196432363131</t>
  </si>
  <si>
    <t>400512131042670075</t>
  </si>
  <si>
    <t>196432363148</t>
  </si>
  <si>
    <t>400512131042670080</t>
  </si>
  <si>
    <t>US-W 8 | EU 39</t>
  </si>
  <si>
    <t>196432363155</t>
  </si>
  <si>
    <t>400512131042670085</t>
  </si>
  <si>
    <t>196432363162</t>
  </si>
  <si>
    <t>400512131042670090</t>
  </si>
  <si>
    <t>US-W 9 | EU 40.5</t>
  </si>
  <si>
    <t>196432363179</t>
  </si>
  <si>
    <t>400512131042670095</t>
  </si>
  <si>
    <t>US-W 9.5 | EU 41</t>
  </si>
  <si>
    <t>196432363186</t>
  </si>
  <si>
    <t>400512131042670105</t>
  </si>
  <si>
    <t>US-W 10.5 | EU 42.5</t>
  </si>
  <si>
    <t>196432363209</t>
  </si>
  <si>
    <t>400512131042670110</t>
  </si>
  <si>
    <t>196432363216</t>
  </si>
  <si>
    <t>400512131442930065</t>
  </si>
  <si>
    <t>4005121314</t>
  </si>
  <si>
    <t>WMORCK4 Fresh Foam X More v4</t>
  </si>
  <si>
    <t>bleach blue</t>
  </si>
  <si>
    <t>196432330867</t>
  </si>
  <si>
    <t>400512131442930070</t>
  </si>
  <si>
    <t>196432330874</t>
  </si>
  <si>
    <t>400512131442930075</t>
  </si>
  <si>
    <t>196432330881</t>
  </si>
  <si>
    <t>400512131442930080</t>
  </si>
  <si>
    <t>196432330898</t>
  </si>
  <si>
    <t>400512131442930085</t>
  </si>
  <si>
    <t>196432330904</t>
  </si>
  <si>
    <t>400512131442930100</t>
  </si>
  <si>
    <t>US-W 10 | EU 41.5</t>
  </si>
  <si>
    <t>196432330935</t>
  </si>
  <si>
    <t>400512124335720060</t>
  </si>
  <si>
    <t>4005121243</t>
  </si>
  <si>
    <t>WMORWT4 Fresh Foam X More v4</t>
  </si>
  <si>
    <t>196307433310</t>
  </si>
  <si>
    <t>400512124335720065</t>
  </si>
  <si>
    <t>196307433327</t>
  </si>
  <si>
    <t>400512124335720070</t>
  </si>
  <si>
    <t>196307433334</t>
  </si>
  <si>
    <t>400512124335720075</t>
  </si>
  <si>
    <t>196307433341</t>
  </si>
  <si>
    <t>400512124335720080</t>
  </si>
  <si>
    <t>196307433358</t>
  </si>
  <si>
    <t>400512124335720085</t>
  </si>
  <si>
    <t>196307433365</t>
  </si>
  <si>
    <t>400512124335720090</t>
  </si>
  <si>
    <t>196307433372</t>
  </si>
  <si>
    <t>400512124335720095</t>
  </si>
  <si>
    <t>196307433389</t>
  </si>
  <si>
    <t>400512124335720100</t>
  </si>
  <si>
    <t>196307433396</t>
  </si>
  <si>
    <t>400512124335720105</t>
  </si>
  <si>
    <t>196307433402</t>
  </si>
  <si>
    <t>400512124335720110</t>
  </si>
  <si>
    <t>196307433419</t>
  </si>
  <si>
    <t>400512132343230055</t>
  </si>
  <si>
    <t>4005121323</t>
  </si>
  <si>
    <t>WTHIER7A Fresh Foam X Hierro v7 GTX</t>
  </si>
  <si>
    <t>starlight</t>
  </si>
  <si>
    <t>196432392421</t>
  </si>
  <si>
    <t>400512132343230060</t>
  </si>
  <si>
    <t>196432392438</t>
  </si>
  <si>
    <t>400512132343230065</t>
  </si>
  <si>
    <t>196432392445</t>
  </si>
  <si>
    <t>400512132343230075</t>
  </si>
  <si>
    <t>196432392469</t>
  </si>
  <si>
    <t>400512132343230080</t>
  </si>
  <si>
    <t>196432392476</t>
  </si>
  <si>
    <t>400512132343230105</t>
  </si>
  <si>
    <t>196432392520</t>
  </si>
  <si>
    <t>400512126636190055</t>
  </si>
  <si>
    <t>4005121266</t>
  </si>
  <si>
    <t>WTHIERD7 Fresh Foam X Hierro v7 GTX</t>
  </si>
  <si>
    <t>196307335881</t>
  </si>
  <si>
    <t>400512126636190060</t>
  </si>
  <si>
    <t>196307335898</t>
  </si>
  <si>
    <t>400512126636190065</t>
  </si>
  <si>
    <t>196307335904</t>
  </si>
  <si>
    <t>400512126636190070</t>
  </si>
  <si>
    <t>196307335911</t>
  </si>
  <si>
    <t>400512126636190075</t>
  </si>
  <si>
    <t>196307335928</t>
  </si>
  <si>
    <t>400512126636190080</t>
  </si>
  <si>
    <t>196307335935</t>
  </si>
  <si>
    <t>400512126636190085</t>
  </si>
  <si>
    <t>196307335942</t>
  </si>
  <si>
    <t>400512126636190090</t>
  </si>
  <si>
    <t>196307335959</t>
  </si>
  <si>
    <t>400512126636190095</t>
  </si>
  <si>
    <t>196307335966</t>
  </si>
  <si>
    <t>400512126636190100</t>
  </si>
  <si>
    <t>196307335973</t>
  </si>
  <si>
    <t>400512126636190105</t>
  </si>
  <si>
    <t>196307335980</t>
  </si>
  <si>
    <t>400512126636190110</t>
  </si>
  <si>
    <t>196307335997</t>
  </si>
  <si>
    <t>400512132643250100</t>
  </si>
  <si>
    <t>4005121326</t>
  </si>
  <si>
    <t>WTHIERV7 Fresh Foam X Hierro v7</t>
  </si>
  <si>
    <t>faded teal</t>
  </si>
  <si>
    <t>196432447640</t>
  </si>
  <si>
    <t>400512126436150060</t>
  </si>
  <si>
    <t>4005121264</t>
  </si>
  <si>
    <t>WTHIMCLE Fresh Foam X Hierro Mid GTX</t>
  </si>
  <si>
    <t>brown</t>
  </si>
  <si>
    <t>196307055468</t>
  </si>
  <si>
    <t>400512126436150065</t>
  </si>
  <si>
    <t>196307055475</t>
  </si>
  <si>
    <t>400512126436150070</t>
  </si>
  <si>
    <t>196307055482</t>
  </si>
  <si>
    <t>400512126436150075</t>
  </si>
  <si>
    <t>196307055499</t>
  </si>
  <si>
    <t>400512126436150080</t>
  </si>
  <si>
    <t>196307055505</t>
  </si>
  <si>
    <t>400512126436150085</t>
  </si>
  <si>
    <t>196307055512</t>
  </si>
  <si>
    <t>400512126436150090</t>
  </si>
  <si>
    <t>196307055529</t>
  </si>
  <si>
    <t>400512126436150095</t>
  </si>
  <si>
    <t>196307055536</t>
  </si>
  <si>
    <t>400512126436150100</t>
  </si>
  <si>
    <t>196307055543</t>
  </si>
  <si>
    <t>400512126436150105</t>
  </si>
  <si>
    <t>196307055550</t>
  </si>
  <si>
    <t>400512126436150110</t>
  </si>
  <si>
    <t>196307055567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</si>
</sst>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%;\-0.00%;0.00%"/>
    <numFmt numFmtId="165" formatCode="&quot;€&quot;\ #,##0.00"/>
    <numFmt numFmtId="166" formatCode="0%;\-0%;0%"/>
  </numFmts>
  <fonts count="5">
    <font>
      <sz val="11"/>
      <name val="Aptos Narrow"/>
      <charset val="134"/>
    </font>
    <font>
      <sz val="11"/>
      <color theme="1"/>
      <name val="Aptos Narrow"/>
      <charset val="134"/>
    </font>
    <font>
      <b/>
      <sz val="11"/>
      <color rgb="FFFFFFFF"/>
      <name val="Aptos Narrow"/>
      <charset val="134"/>
    </font>
    <font>
      <u/>
      <sz val="11"/>
      <name val="Aptos Narrow"/>
      <charset val="134"/>
    </font>
    <font>
      <u/>
      <sz val="11"/>
      <color theme="10"/>
      <name val="Aptos Narrow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3D64"/>
        <bgColor indexed="64"/>
      </patternFill>
    </fill>
    <fill>
      <patternFill patternType="solid">
        <fgColor rgb="FF78ADE2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/>
      <top/>
      <bottom/>
      <diagonal/>
    </border>
  </borders>
  <cellStyleXfs count="2">
    <xf numFmtId="0" fontId="0" fillId="0" borderId="0" applyBorder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0" fillId="2" borderId="0" xfId="0" applyFill="1"/>
    <xf numFmtId="165" fontId="0" fillId="0" borderId="0" xfId="0" applyNumberFormat="1"/>
    <xf numFmtId="0" fontId="2" fillId="3" borderId="1" xfId="0" applyFont="1" applyFill="1" applyBorder="1"/>
    <xf numFmtId="0" fontId="2" fillId="3" borderId="2" xfId="0" applyFont="1" applyFill="1" applyBorder="1"/>
    <xf numFmtId="0" fontId="0" fillId="0" borderId="3" xfId="0" applyBorder="1"/>
    <xf numFmtId="0" fontId="1" fillId="2" borderId="3" xfId="0" applyFont="1" applyFill="1" applyBorder="1"/>
    <xf numFmtId="1" fontId="0" fillId="0" borderId="3" xfId="0" applyNumberFormat="1" applyBorder="1" applyAlignment="1">
      <alignment horizontal="left"/>
    </xf>
    <xf numFmtId="0" fontId="3" fillId="2" borderId="3" xfId="1" applyFont="1" applyFill="1" applyBorder="1"/>
    <xf numFmtId="0" fontId="0" fillId="2" borderId="3" xfId="0" applyFill="1" applyBorder="1"/>
    <xf numFmtId="165" fontId="2" fillId="3" borderId="2" xfId="0" applyNumberFormat="1" applyFont="1" applyFill="1" applyBorder="1"/>
    <xf numFmtId="1" fontId="1" fillId="2" borderId="3" xfId="0" applyNumberFormat="1" applyFont="1" applyFill="1" applyBorder="1"/>
    <xf numFmtId="165" fontId="1" fillId="2" borderId="3" xfId="0" applyNumberFormat="1" applyFont="1" applyFill="1" applyBorder="1"/>
    <xf numFmtId="1" fontId="0" fillId="0" borderId="3" xfId="0" applyNumberFormat="1" applyBorder="1"/>
    <xf numFmtId="165" fontId="0" fillId="0" borderId="3" xfId="0" applyNumberFormat="1" applyBorder="1"/>
    <xf numFmtId="1" fontId="0" fillId="2" borderId="3" xfId="0" applyNumberFormat="1" applyFill="1" applyBorder="1"/>
    <xf numFmtId="165" fontId="0" fillId="2" borderId="3" xfId="0" applyNumberFormat="1" applyFill="1" applyBorder="1"/>
    <xf numFmtId="164" fontId="1" fillId="2" borderId="3" xfId="0" applyNumberFormat="1" applyFont="1" applyFill="1" applyBorder="1"/>
    <xf numFmtId="14" fontId="0" fillId="0" borderId="0" xfId="0" applyNumberFormat="1"/>
    <xf numFmtId="0" fontId="2" fillId="3" borderId="4" xfId="0" applyFont="1" applyFill="1" applyBorder="1"/>
    <xf numFmtId="14" fontId="1" fillId="2" borderId="3" xfId="0" applyNumberFormat="1" applyFont="1" applyFill="1" applyBorder="1"/>
    <xf numFmtId="14" fontId="0" fillId="0" borderId="3" xfId="0" applyNumberFormat="1" applyBorder="1"/>
    <xf numFmtId="14" fontId="0" fillId="2" borderId="3" xfId="0" applyNumberFormat="1" applyFill="1" applyBorder="1"/>
    <xf numFmtId="0" fontId="4" fillId="0" borderId="3" xfId="1" applyBorder="1"/>
    <xf numFmtId="0" fontId="2" fillId="4" borderId="3" xfId="0" applyFont="1" applyFill="1" applyBorder="1"/>
    <xf numFmtId="1" fontId="2" fillId="4" borderId="3" xfId="0" applyNumberFormat="1" applyFont="1" applyFill="1" applyBorder="1"/>
    <xf numFmtId="165" fontId="2" fillId="4" borderId="3" xfId="0" applyNumberFormat="1" applyFont="1" applyFill="1" applyBorder="1"/>
    <xf numFmtId="14" fontId="2" fillId="4" borderId="3" xfId="0" applyNumberFormat="1" applyFont="1" applyFill="1" applyBorder="1"/>
    <xf numFmtId="0" fontId="0" fillId="0" borderId="1" xfId="0" applyBorder="1"/>
    <xf numFmtId="0" fontId="0" fillId="0" borderId="2" xfId="0" applyBorder="1"/>
    <xf numFmtId="1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14" fontId="0" fillId="0" borderId="4" xfId="0" applyNumberFormat="1" applyBorder="1"/>
  </cellXfs>
  <cellStyles count="2">
    <cellStyle name="Hyperlink" xfId="1" builtinId="8"/>
    <cellStyle name="Normal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56445</xdr:colOff>
      <xdr:row>214</xdr:row>
      <xdr:rowOff>35279</xdr:rowOff>
    </xdr:from>
    <xdr:to>
      <xdr:col>1</xdr:col>
      <xdr:colOff>1411</xdr:colOff>
      <xdr:row>214</xdr:row>
      <xdr:rowOff>649112</xdr:rowOff>
    </xdr:to>
    <xdr:pic>
      <xdr:nvPicPr>
        <xdr:cNvPr id="2" name="Grafik 1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880" y="157954980"/>
          <a:ext cx="614045" cy="61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0</xdr:col>
      <xdr:colOff>590973</xdr:colOff>
      <xdr:row>212</xdr:row>
      <xdr:rowOff>613833</xdr:rowOff>
    </xdr:to>
    <xdr:pic>
      <xdr:nvPicPr>
        <xdr:cNvPr id="3" name="Grafik 2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6396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590973</xdr:colOff>
      <xdr:row>213</xdr:row>
      <xdr:rowOff>613833</xdr:rowOff>
    </xdr:to>
    <xdr:pic>
      <xdr:nvPicPr>
        <xdr:cNvPr id="4" name="Grafik 3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7158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590973</xdr:colOff>
      <xdr:row>211</xdr:row>
      <xdr:rowOff>613833</xdr:rowOff>
    </xdr:to>
    <xdr:pic>
      <xdr:nvPicPr>
        <xdr:cNvPr id="5" name="Grafik 4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5634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590973</xdr:colOff>
      <xdr:row>210</xdr:row>
      <xdr:rowOff>613833</xdr:rowOff>
    </xdr:to>
    <xdr:pic>
      <xdr:nvPicPr>
        <xdr:cNvPr id="6" name="Grafik 5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4872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1</xdr:col>
      <xdr:colOff>0</xdr:colOff>
      <xdr:row>205</xdr:row>
      <xdr:rowOff>719667</xdr:rowOff>
    </xdr:to>
    <xdr:pic>
      <xdr:nvPicPr>
        <xdr:cNvPr id="7" name="Grafik 6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1062055"/>
          <a:ext cx="685800" cy="71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590973</xdr:colOff>
      <xdr:row>206</xdr:row>
      <xdr:rowOff>613833</xdr:rowOff>
    </xdr:to>
    <xdr:pic>
      <xdr:nvPicPr>
        <xdr:cNvPr id="8" name="Grafik 7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1824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590973</xdr:colOff>
      <xdr:row>207</xdr:row>
      <xdr:rowOff>613833</xdr:rowOff>
    </xdr:to>
    <xdr:pic>
      <xdr:nvPicPr>
        <xdr:cNvPr id="10" name="Grafik 9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2586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590973</xdr:colOff>
      <xdr:row>208</xdr:row>
      <xdr:rowOff>613833</xdr:rowOff>
    </xdr:to>
    <xdr:pic>
      <xdr:nvPicPr>
        <xdr:cNvPr id="11" name="Grafik 10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348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590973</xdr:colOff>
      <xdr:row>209</xdr:row>
      <xdr:rowOff>613833</xdr:rowOff>
    </xdr:to>
    <xdr:pic>
      <xdr:nvPicPr>
        <xdr:cNvPr id="12" name="Grafik 11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4110055"/>
          <a:ext cx="61341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84667</xdr:colOff>
      <xdr:row>203</xdr:row>
      <xdr:rowOff>42335</xdr:rowOff>
    </xdr:from>
    <xdr:to>
      <xdr:col>1</xdr:col>
      <xdr:colOff>0</xdr:colOff>
      <xdr:row>203</xdr:row>
      <xdr:rowOff>719668</xdr:rowOff>
    </xdr:to>
    <xdr:pic>
      <xdr:nvPicPr>
        <xdr:cNvPr id="13" name="Grafik 12" descr="New Balance - WTHIERV7 Fresh Foam X Hierro v7 - faded teal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4455" y="149579965"/>
          <a:ext cx="601345" cy="677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35277</xdr:colOff>
      <xdr:row>204</xdr:row>
      <xdr:rowOff>35278</xdr:rowOff>
    </xdr:from>
    <xdr:to>
      <xdr:col>1</xdr:col>
      <xdr:colOff>0</xdr:colOff>
      <xdr:row>204</xdr:row>
      <xdr:rowOff>719668</xdr:rowOff>
    </xdr:to>
    <xdr:pic>
      <xdr:nvPicPr>
        <xdr:cNvPr id="14" name="Grafik 13" descr="New Balance - WTHIMCLE Fresh Foam X Hierro Mid GTX - brow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150334980"/>
          <a:ext cx="650875" cy="684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1</xdr:col>
      <xdr:colOff>0</xdr:colOff>
      <xdr:row>202</xdr:row>
      <xdr:rowOff>747889</xdr:rowOff>
    </xdr:to>
    <xdr:pic>
      <xdr:nvPicPr>
        <xdr:cNvPr id="15" name="Grafik 14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8776055"/>
          <a:ext cx="685800" cy="74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28222</xdr:colOff>
      <xdr:row>191</xdr:row>
      <xdr:rowOff>25343</xdr:rowOff>
    </xdr:from>
    <xdr:to>
      <xdr:col>1</xdr:col>
      <xdr:colOff>0</xdr:colOff>
      <xdr:row>192</xdr:row>
      <xdr:rowOff>4176</xdr:rowOff>
    </xdr:to>
    <xdr:pic>
      <xdr:nvPicPr>
        <xdr:cNvPr id="16" name="Grafik 15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40" y="140418820"/>
          <a:ext cx="657860" cy="74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1</xdr:col>
      <xdr:colOff>0</xdr:colOff>
      <xdr:row>196</xdr:row>
      <xdr:rowOff>740833</xdr:rowOff>
    </xdr:to>
    <xdr:pic>
      <xdr:nvPicPr>
        <xdr:cNvPr id="17" name="Grafik 16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4204055"/>
          <a:ext cx="685800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18344</xdr:colOff>
      <xdr:row>192</xdr:row>
      <xdr:rowOff>745066</xdr:rowOff>
    </xdr:from>
    <xdr:to>
      <xdr:col>1</xdr:col>
      <xdr:colOff>0</xdr:colOff>
      <xdr:row>193</xdr:row>
      <xdr:rowOff>723899</xdr:rowOff>
    </xdr:to>
    <xdr:pic>
      <xdr:nvPicPr>
        <xdr:cNvPr id="18" name="Grafik 17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" y="141900910"/>
          <a:ext cx="668020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32455</xdr:colOff>
      <xdr:row>194</xdr:row>
      <xdr:rowOff>18344</xdr:rowOff>
    </xdr:from>
    <xdr:to>
      <xdr:col>1</xdr:col>
      <xdr:colOff>0</xdr:colOff>
      <xdr:row>194</xdr:row>
      <xdr:rowOff>759177</xdr:rowOff>
    </xdr:to>
    <xdr:pic>
      <xdr:nvPicPr>
        <xdr:cNvPr id="20" name="Grafik 19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" y="142697835"/>
          <a:ext cx="653415" cy="74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18345</xdr:colOff>
      <xdr:row>195</xdr:row>
      <xdr:rowOff>11289</xdr:rowOff>
    </xdr:from>
    <xdr:to>
      <xdr:col>1</xdr:col>
      <xdr:colOff>0</xdr:colOff>
      <xdr:row>195</xdr:row>
      <xdr:rowOff>733778</xdr:rowOff>
    </xdr:to>
    <xdr:pic>
      <xdr:nvPicPr>
        <xdr:cNvPr id="21" name="Grafik 20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" y="143452850"/>
          <a:ext cx="668020" cy="72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0</xdr:colOff>
      <xdr:row>201</xdr:row>
      <xdr:rowOff>740833</xdr:rowOff>
    </xdr:to>
    <xdr:pic>
      <xdr:nvPicPr>
        <xdr:cNvPr id="22" name="Grafik 21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8014055"/>
          <a:ext cx="685800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18344</xdr:colOff>
      <xdr:row>199</xdr:row>
      <xdr:rowOff>759177</xdr:rowOff>
    </xdr:from>
    <xdr:to>
      <xdr:col>1</xdr:col>
      <xdr:colOff>0</xdr:colOff>
      <xdr:row>200</xdr:row>
      <xdr:rowOff>738010</xdr:rowOff>
    </xdr:to>
    <xdr:pic>
      <xdr:nvPicPr>
        <xdr:cNvPr id="23" name="Grafik 22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80" y="147248880"/>
          <a:ext cx="668020" cy="74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8466</xdr:colOff>
      <xdr:row>199</xdr:row>
      <xdr:rowOff>1411</xdr:rowOff>
    </xdr:from>
    <xdr:to>
      <xdr:col>1</xdr:col>
      <xdr:colOff>0</xdr:colOff>
      <xdr:row>199</xdr:row>
      <xdr:rowOff>742244</xdr:rowOff>
    </xdr:to>
    <xdr:pic>
      <xdr:nvPicPr>
        <xdr:cNvPr id="24" name="Grafik 23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55" y="146491325"/>
          <a:ext cx="677545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1</xdr:col>
      <xdr:colOff>0</xdr:colOff>
      <xdr:row>197</xdr:row>
      <xdr:rowOff>740833</xdr:rowOff>
    </xdr:to>
    <xdr:pic>
      <xdr:nvPicPr>
        <xdr:cNvPr id="25" name="Grafik 24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4966055"/>
          <a:ext cx="685800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1</xdr:col>
      <xdr:colOff>0</xdr:colOff>
      <xdr:row>198</xdr:row>
      <xdr:rowOff>740833</xdr:rowOff>
    </xdr:to>
    <xdr:pic>
      <xdr:nvPicPr>
        <xdr:cNvPr id="26" name="Grafik 25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5728055"/>
          <a:ext cx="685800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1</xdr:col>
      <xdr:colOff>0</xdr:colOff>
      <xdr:row>192</xdr:row>
      <xdr:rowOff>740833</xdr:rowOff>
    </xdr:to>
    <xdr:pic>
      <xdr:nvPicPr>
        <xdr:cNvPr id="27" name="Grafik 26" descr="New Balance - WTHIERD7 Fresh Foam X Hierro v7 GTX - natural indigo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156055"/>
          <a:ext cx="685800" cy="740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14113</xdr:rowOff>
    </xdr:from>
    <xdr:to>
      <xdr:col>1</xdr:col>
      <xdr:colOff>0</xdr:colOff>
      <xdr:row>185</xdr:row>
      <xdr:rowOff>751052</xdr:rowOff>
    </xdr:to>
    <xdr:pic>
      <xdr:nvPicPr>
        <xdr:cNvPr id="28" name="Grafik 27" descr="New Balance - WTHIER7A Fresh Foam X Hierro v7 GTX - starlight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83602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1</xdr:col>
      <xdr:colOff>0</xdr:colOff>
      <xdr:row>186</xdr:row>
      <xdr:rowOff>736939</xdr:rowOff>
    </xdr:to>
    <xdr:pic>
      <xdr:nvPicPr>
        <xdr:cNvPr id="29" name="Grafik 28" descr="New Balance - WTHIER7A Fresh Foam X Hierro v7 GTX - starlight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658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1</xdr:col>
      <xdr:colOff>0</xdr:colOff>
      <xdr:row>187</xdr:row>
      <xdr:rowOff>736939</xdr:rowOff>
    </xdr:to>
    <xdr:pic>
      <xdr:nvPicPr>
        <xdr:cNvPr id="30" name="Grafik 29" descr="New Balance - WTHIER7A Fresh Foam X Hierro v7 GTX - starlight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7346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1</xdr:col>
      <xdr:colOff>0</xdr:colOff>
      <xdr:row>188</xdr:row>
      <xdr:rowOff>736939</xdr:rowOff>
    </xdr:to>
    <xdr:pic>
      <xdr:nvPicPr>
        <xdr:cNvPr id="31" name="Grafik 30" descr="New Balance - WTHIER7A Fresh Foam X Hierro v7 GTX - starlight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810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35278</xdr:colOff>
      <xdr:row>190</xdr:row>
      <xdr:rowOff>7056</xdr:rowOff>
    </xdr:from>
    <xdr:to>
      <xdr:col>1</xdr:col>
      <xdr:colOff>0</xdr:colOff>
      <xdr:row>190</xdr:row>
      <xdr:rowOff>743995</xdr:rowOff>
    </xdr:to>
    <xdr:pic>
      <xdr:nvPicPr>
        <xdr:cNvPr id="32" name="Grafik 31" descr="New Balance - WTHIER7A Fresh Foam X Hierro v7 GTX - starlight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139639040"/>
          <a:ext cx="650875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1</xdr:col>
      <xdr:colOff>0</xdr:colOff>
      <xdr:row>189</xdr:row>
      <xdr:rowOff>736939</xdr:rowOff>
    </xdr:to>
    <xdr:pic>
      <xdr:nvPicPr>
        <xdr:cNvPr id="34" name="Grafik 33" descr="New Balance - WTHIER7A Fresh Foam X Hierro v7 GTX - starlight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887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180</xdr:row>
      <xdr:rowOff>1</xdr:rowOff>
    </xdr:from>
    <xdr:to>
      <xdr:col>1</xdr:col>
      <xdr:colOff>0</xdr:colOff>
      <xdr:row>180</xdr:row>
      <xdr:rowOff>736940</xdr:rowOff>
    </xdr:to>
    <xdr:pic>
      <xdr:nvPicPr>
        <xdr:cNvPr id="36" name="Grafik 35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201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1</xdr:col>
      <xdr:colOff>0</xdr:colOff>
      <xdr:row>181</xdr:row>
      <xdr:rowOff>736939</xdr:rowOff>
    </xdr:to>
    <xdr:pic>
      <xdr:nvPicPr>
        <xdr:cNvPr id="37" name="Grafik 36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277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21166</xdr:colOff>
      <xdr:row>182</xdr:row>
      <xdr:rowOff>35278</xdr:rowOff>
    </xdr:from>
    <xdr:to>
      <xdr:col>1</xdr:col>
      <xdr:colOff>0</xdr:colOff>
      <xdr:row>183</xdr:row>
      <xdr:rowOff>10217</xdr:rowOff>
    </xdr:to>
    <xdr:pic>
      <xdr:nvPicPr>
        <xdr:cNvPr id="38" name="Grafik 37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" y="133570980"/>
          <a:ext cx="664845" cy="73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1</xdr:col>
      <xdr:colOff>0</xdr:colOff>
      <xdr:row>183</xdr:row>
      <xdr:rowOff>736939</xdr:rowOff>
    </xdr:to>
    <xdr:pic>
      <xdr:nvPicPr>
        <xdr:cNvPr id="39" name="Grafik 38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429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1</xdr:col>
      <xdr:colOff>0</xdr:colOff>
      <xdr:row>184</xdr:row>
      <xdr:rowOff>736939</xdr:rowOff>
    </xdr:to>
    <xdr:pic>
      <xdr:nvPicPr>
        <xdr:cNvPr id="40" name="Grafik 39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06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1</xdr:col>
      <xdr:colOff>0</xdr:colOff>
      <xdr:row>179</xdr:row>
      <xdr:rowOff>736939</xdr:rowOff>
    </xdr:to>
    <xdr:pic>
      <xdr:nvPicPr>
        <xdr:cNvPr id="41" name="Grafik 40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125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1</xdr:col>
      <xdr:colOff>0</xdr:colOff>
      <xdr:row>178</xdr:row>
      <xdr:rowOff>736939</xdr:rowOff>
    </xdr:to>
    <xdr:pic>
      <xdr:nvPicPr>
        <xdr:cNvPr id="42" name="Grafik 41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048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1</xdr:col>
      <xdr:colOff>0</xdr:colOff>
      <xdr:row>177</xdr:row>
      <xdr:rowOff>736939</xdr:rowOff>
    </xdr:to>
    <xdr:pic>
      <xdr:nvPicPr>
        <xdr:cNvPr id="43" name="Grafik 42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9726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1</xdr:col>
      <xdr:colOff>0</xdr:colOff>
      <xdr:row>174</xdr:row>
      <xdr:rowOff>736939</xdr:rowOff>
    </xdr:to>
    <xdr:pic>
      <xdr:nvPicPr>
        <xdr:cNvPr id="44" name="Grafik 43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744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1</xdr:col>
      <xdr:colOff>0</xdr:colOff>
      <xdr:row>175</xdr:row>
      <xdr:rowOff>736939</xdr:rowOff>
    </xdr:to>
    <xdr:pic>
      <xdr:nvPicPr>
        <xdr:cNvPr id="45" name="Grafik 44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820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1</xdr:col>
      <xdr:colOff>0</xdr:colOff>
      <xdr:row>176</xdr:row>
      <xdr:rowOff>736939</xdr:rowOff>
    </xdr:to>
    <xdr:pic>
      <xdr:nvPicPr>
        <xdr:cNvPr id="46" name="Grafik 45" descr="New Balance - WMORWT4 Fresh Foam X More v4 - whit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896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42336</xdr:colOff>
      <xdr:row>168</xdr:row>
      <xdr:rowOff>14113</xdr:rowOff>
    </xdr:from>
    <xdr:to>
      <xdr:col>1</xdr:col>
      <xdr:colOff>0</xdr:colOff>
      <xdr:row>168</xdr:row>
      <xdr:rowOff>751052</xdr:rowOff>
    </xdr:to>
    <xdr:pic>
      <xdr:nvPicPr>
        <xdr:cNvPr id="48" name="Grafik 47" descr="New Balance - WMORCK4 Fresh Foam X More v4 - bleach blu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" y="122882025"/>
          <a:ext cx="64389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1</xdr:col>
      <xdr:colOff>0</xdr:colOff>
      <xdr:row>173</xdr:row>
      <xdr:rowOff>736939</xdr:rowOff>
    </xdr:to>
    <xdr:pic>
      <xdr:nvPicPr>
        <xdr:cNvPr id="49" name="Grafik 48" descr="New Balance - WMORCK4 Fresh Foam X More v4 - bleach blu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667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1</xdr:col>
      <xdr:colOff>0</xdr:colOff>
      <xdr:row>172</xdr:row>
      <xdr:rowOff>736939</xdr:rowOff>
    </xdr:to>
    <xdr:pic>
      <xdr:nvPicPr>
        <xdr:cNvPr id="50" name="Grafik 49" descr="New Balance - WMORCK4 Fresh Foam X More v4 - bleach blu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5916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1</xdr:col>
      <xdr:colOff>0</xdr:colOff>
      <xdr:row>171</xdr:row>
      <xdr:rowOff>736939</xdr:rowOff>
    </xdr:to>
    <xdr:pic>
      <xdr:nvPicPr>
        <xdr:cNvPr id="51" name="Grafik 50" descr="New Balance - WMORCK4 Fresh Foam X More v4 - bleach blu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515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1</xdr:col>
      <xdr:colOff>0</xdr:colOff>
      <xdr:row>169</xdr:row>
      <xdr:rowOff>736939</xdr:rowOff>
    </xdr:to>
    <xdr:pic>
      <xdr:nvPicPr>
        <xdr:cNvPr id="52" name="Grafik 51" descr="New Balance - WMORCK4 Fresh Foam X More v4 - bleach blu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363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1</xdr:col>
      <xdr:colOff>0</xdr:colOff>
      <xdr:row>170</xdr:row>
      <xdr:rowOff>736939</xdr:rowOff>
    </xdr:to>
    <xdr:pic>
      <xdr:nvPicPr>
        <xdr:cNvPr id="53" name="Grafik 52" descr="New Balance - WMORCK4 Fresh Foam X More v4 - bleach blu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439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7056</xdr:colOff>
      <xdr:row>160</xdr:row>
      <xdr:rowOff>14113</xdr:rowOff>
    </xdr:from>
    <xdr:to>
      <xdr:col>1</xdr:col>
      <xdr:colOff>0</xdr:colOff>
      <xdr:row>160</xdr:row>
      <xdr:rowOff>751052</xdr:rowOff>
    </xdr:to>
    <xdr:pic>
      <xdr:nvPicPr>
        <xdr:cNvPr id="54" name="Grafik 53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85" y="116786025"/>
          <a:ext cx="678815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1</xdr:col>
      <xdr:colOff>0</xdr:colOff>
      <xdr:row>161</xdr:row>
      <xdr:rowOff>736939</xdr:rowOff>
    </xdr:to>
    <xdr:pic>
      <xdr:nvPicPr>
        <xdr:cNvPr id="55" name="Grafik 54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753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1</xdr:col>
      <xdr:colOff>0</xdr:colOff>
      <xdr:row>162</xdr:row>
      <xdr:rowOff>736939</xdr:rowOff>
    </xdr:to>
    <xdr:pic>
      <xdr:nvPicPr>
        <xdr:cNvPr id="56" name="Grafik 55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8296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163</xdr:row>
      <xdr:rowOff>0</xdr:rowOff>
    </xdr:from>
    <xdr:to>
      <xdr:col>1</xdr:col>
      <xdr:colOff>0</xdr:colOff>
      <xdr:row>163</xdr:row>
      <xdr:rowOff>736939</xdr:rowOff>
    </xdr:to>
    <xdr:pic>
      <xdr:nvPicPr>
        <xdr:cNvPr id="57" name="Grafik 56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05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1</xdr:col>
      <xdr:colOff>0</xdr:colOff>
      <xdr:row>165</xdr:row>
      <xdr:rowOff>736939</xdr:rowOff>
    </xdr:to>
    <xdr:pic>
      <xdr:nvPicPr>
        <xdr:cNvPr id="58" name="Grafik 57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058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1</xdr:col>
      <xdr:colOff>0</xdr:colOff>
      <xdr:row>166</xdr:row>
      <xdr:rowOff>736939</xdr:rowOff>
    </xdr:to>
    <xdr:pic>
      <xdr:nvPicPr>
        <xdr:cNvPr id="60" name="Grafik 59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134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1</xdr:col>
      <xdr:colOff>0</xdr:colOff>
      <xdr:row>167</xdr:row>
      <xdr:rowOff>736939</xdr:rowOff>
    </xdr:to>
    <xdr:pic>
      <xdr:nvPicPr>
        <xdr:cNvPr id="63" name="Grafik 62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2106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1</xdr:col>
      <xdr:colOff>0</xdr:colOff>
      <xdr:row>164</xdr:row>
      <xdr:rowOff>736939</xdr:rowOff>
    </xdr:to>
    <xdr:pic>
      <xdr:nvPicPr>
        <xdr:cNvPr id="64" name="Grafik 63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82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1</xdr:col>
      <xdr:colOff>0</xdr:colOff>
      <xdr:row>159</xdr:row>
      <xdr:rowOff>736939</xdr:rowOff>
    </xdr:to>
    <xdr:pic>
      <xdr:nvPicPr>
        <xdr:cNvPr id="66" name="Grafik 65" descr="New Balance - WFCPRLP4 Fuel Cell Propel v4 - whit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601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42333</xdr:colOff>
      <xdr:row>157</xdr:row>
      <xdr:rowOff>21167</xdr:rowOff>
    </xdr:from>
    <xdr:to>
      <xdr:col>1</xdr:col>
      <xdr:colOff>0</xdr:colOff>
      <xdr:row>157</xdr:row>
      <xdr:rowOff>758106</xdr:rowOff>
    </xdr:to>
    <xdr:pic>
      <xdr:nvPicPr>
        <xdr:cNvPr id="68" name="Grafik 67" descr="New Balance - W860P13 Fresh Foam X 860 v13 - grapefruit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" y="114507010"/>
          <a:ext cx="64389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42334</xdr:colOff>
      <xdr:row>158</xdr:row>
      <xdr:rowOff>21167</xdr:rowOff>
    </xdr:from>
    <xdr:to>
      <xdr:col>1</xdr:col>
      <xdr:colOff>0</xdr:colOff>
      <xdr:row>158</xdr:row>
      <xdr:rowOff>758106</xdr:rowOff>
    </xdr:to>
    <xdr:pic>
      <xdr:nvPicPr>
        <xdr:cNvPr id="70" name="Grafik 69" descr="New Balance - W880C13 Fresh Foam X 880 v13 - stone pink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" y="115269010"/>
          <a:ext cx="64389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152</xdr:row>
      <xdr:rowOff>14113</xdr:rowOff>
    </xdr:from>
    <xdr:to>
      <xdr:col>1</xdr:col>
      <xdr:colOff>0</xdr:colOff>
      <xdr:row>152</xdr:row>
      <xdr:rowOff>751052</xdr:rowOff>
    </xdr:to>
    <xdr:pic>
      <xdr:nvPicPr>
        <xdr:cNvPr id="72" name="Grafik 71" descr="New Balance - W860N13 Fresh Foam X 860 v13 - nb navy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069002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1</xdr:col>
      <xdr:colOff>0</xdr:colOff>
      <xdr:row>154</xdr:row>
      <xdr:rowOff>736939</xdr:rowOff>
    </xdr:to>
    <xdr:pic>
      <xdr:nvPicPr>
        <xdr:cNvPr id="73" name="Grafik 72" descr="New Balance - W860N13 Fresh Foam X 860 v13 - nb navy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220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1</xdr:col>
      <xdr:colOff>0</xdr:colOff>
      <xdr:row>153</xdr:row>
      <xdr:rowOff>736939</xdr:rowOff>
    </xdr:to>
    <xdr:pic>
      <xdr:nvPicPr>
        <xdr:cNvPr id="74" name="Grafik 73" descr="New Balance - W860N13 Fresh Foam X 860 v13 - nb navy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3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1</xdr:col>
      <xdr:colOff>0</xdr:colOff>
      <xdr:row>156</xdr:row>
      <xdr:rowOff>736939</xdr:rowOff>
    </xdr:to>
    <xdr:pic>
      <xdr:nvPicPr>
        <xdr:cNvPr id="75" name="Grafik 74" descr="New Balance - W860N13 Fresh Foam X 860 v13 - nb navy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372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1</xdr:col>
      <xdr:colOff>0</xdr:colOff>
      <xdr:row>155</xdr:row>
      <xdr:rowOff>736939</xdr:rowOff>
    </xdr:to>
    <xdr:pic>
      <xdr:nvPicPr>
        <xdr:cNvPr id="76" name="Grafik 75" descr="New Balance - W860N13 Fresh Foam X 860 v13 - nb navy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296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42333</xdr:colOff>
      <xdr:row>147</xdr:row>
      <xdr:rowOff>21168</xdr:rowOff>
    </xdr:from>
    <xdr:to>
      <xdr:col>1</xdr:col>
      <xdr:colOff>0</xdr:colOff>
      <xdr:row>147</xdr:row>
      <xdr:rowOff>758107</xdr:rowOff>
    </xdr:to>
    <xdr:pic>
      <xdr:nvPicPr>
        <xdr:cNvPr id="77" name="Grafik 76" descr="New Balance - W860K13 Fresh Foam X 860 v13 - black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" y="106887010"/>
          <a:ext cx="64389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1</xdr:col>
      <xdr:colOff>0</xdr:colOff>
      <xdr:row>148</xdr:row>
      <xdr:rowOff>736939</xdr:rowOff>
    </xdr:to>
    <xdr:pic>
      <xdr:nvPicPr>
        <xdr:cNvPr id="78" name="Grafik 77" descr="New Balance - W860K13 Fresh Foam X 860 v13 - black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762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1</xdr:col>
      <xdr:colOff>0</xdr:colOff>
      <xdr:row>149</xdr:row>
      <xdr:rowOff>736939</xdr:rowOff>
    </xdr:to>
    <xdr:pic>
      <xdr:nvPicPr>
        <xdr:cNvPr id="79" name="Grafik 78" descr="New Balance - W860K13 Fresh Foam X 860 v13 - black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839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1</xdr:col>
      <xdr:colOff>0</xdr:colOff>
      <xdr:row>150</xdr:row>
      <xdr:rowOff>736939</xdr:rowOff>
    </xdr:to>
    <xdr:pic>
      <xdr:nvPicPr>
        <xdr:cNvPr id="81" name="Grafik 80" descr="New Balance - W860K13 Fresh Foam X 860 v13 - black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915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1</xdr:col>
      <xdr:colOff>0</xdr:colOff>
      <xdr:row>151</xdr:row>
      <xdr:rowOff>736939</xdr:rowOff>
    </xdr:to>
    <xdr:pic>
      <xdr:nvPicPr>
        <xdr:cNvPr id="83" name="Grafik 82" descr="New Balance - W860K13 Fresh Foam X 860 v13 - black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991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141</xdr:row>
      <xdr:rowOff>28224</xdr:rowOff>
    </xdr:from>
    <xdr:to>
      <xdr:col>1</xdr:col>
      <xdr:colOff>0</xdr:colOff>
      <xdr:row>142</xdr:row>
      <xdr:rowOff>3163</xdr:rowOff>
    </xdr:to>
    <xdr:pic>
      <xdr:nvPicPr>
        <xdr:cNvPr id="84" name="Grafik 83" descr="New Balance - W860G13 Fresh Foam X 860 v13 - grey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232199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1</xdr:col>
      <xdr:colOff>0</xdr:colOff>
      <xdr:row>142</xdr:row>
      <xdr:rowOff>736939</xdr:rowOff>
    </xdr:to>
    <xdr:pic>
      <xdr:nvPicPr>
        <xdr:cNvPr id="85" name="Grafik 84" descr="New Balance - W860G13 Fresh Foam X 860 v13 - grey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056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143</xdr:row>
      <xdr:rowOff>0</xdr:rowOff>
    </xdr:from>
    <xdr:to>
      <xdr:col>1</xdr:col>
      <xdr:colOff>0</xdr:colOff>
      <xdr:row>143</xdr:row>
      <xdr:rowOff>736939</xdr:rowOff>
    </xdr:to>
    <xdr:pic>
      <xdr:nvPicPr>
        <xdr:cNvPr id="86" name="Grafik 85" descr="New Balance - W860G13 Fresh Foam X 860 v13 - grey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81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1</xdr:col>
      <xdr:colOff>0</xdr:colOff>
      <xdr:row>144</xdr:row>
      <xdr:rowOff>736939</xdr:rowOff>
    </xdr:to>
    <xdr:pic>
      <xdr:nvPicPr>
        <xdr:cNvPr id="88" name="Grafik 87" descr="New Balance - W860G13 Fresh Foam X 860 v13 - grey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458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1</xdr:col>
      <xdr:colOff>0</xdr:colOff>
      <xdr:row>145</xdr:row>
      <xdr:rowOff>736939</xdr:rowOff>
    </xdr:to>
    <xdr:pic>
      <xdr:nvPicPr>
        <xdr:cNvPr id="90" name="Grafik 89" descr="New Balance - W860G13 Fresh Foam X 860 v13 - grey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534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1</xdr:col>
      <xdr:colOff>0</xdr:colOff>
      <xdr:row>146</xdr:row>
      <xdr:rowOff>736939</xdr:rowOff>
    </xdr:to>
    <xdr:pic>
      <xdr:nvPicPr>
        <xdr:cNvPr id="91" name="Grafik 90" descr="New Balance - W860G13 Fresh Foam X 860 v13 - grey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104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25" name="AutoShape 1" descr="New Balance BB650RGG Sneaker  - Sneaker high - white GR.41.5 / OVP  180,-€ / NEW - Bild 2 von 4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/>
      </xdr:nvSpPr>
      <xdr:spPr>
        <a:xfrm>
          <a:off x="0" y="115125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027" name="AutoShape 3" descr="New Balance BB650RGG Sneaker  - Sneaker high - white GR.41.5 / OVP  180,-€ / NEW - Bild 2 von 4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/>
      </xdr:nvSpPr>
      <xdr:spPr>
        <a:xfrm>
          <a:off x="0" y="432625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3479</xdr:colOff>
      <xdr:row>12</xdr:row>
      <xdr:rowOff>578556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26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21166</xdr:rowOff>
    </xdr:from>
    <xdr:to>
      <xdr:col>1</xdr:col>
      <xdr:colOff>3479</xdr:colOff>
      <xdr:row>12</xdr:row>
      <xdr:rowOff>599722</xdr:rowOff>
    </xdr:to>
    <xdr:pic>
      <xdr:nvPicPr>
        <xdr:cNvPr id="80" name="Grafik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47210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3479</xdr:colOff>
      <xdr:row>13</xdr:row>
      <xdr:rowOff>578556</xdr:rowOff>
    </xdr:to>
    <xdr:pic>
      <xdr:nvPicPr>
        <xdr:cNvPr id="82" name="Grafik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1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3479</xdr:colOff>
      <xdr:row>14</xdr:row>
      <xdr:rowOff>578556</xdr:rowOff>
    </xdr:to>
    <xdr:pic>
      <xdr:nvPicPr>
        <xdr:cNvPr id="87" name="Grafik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96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3479</xdr:colOff>
      <xdr:row>15</xdr:row>
      <xdr:rowOff>578556</xdr:rowOff>
    </xdr:to>
    <xdr:pic>
      <xdr:nvPicPr>
        <xdr:cNvPr id="89" name="Grafik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31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3479</xdr:colOff>
      <xdr:row>16</xdr:row>
      <xdr:rowOff>578556</xdr:rowOff>
    </xdr:to>
    <xdr:pic>
      <xdr:nvPicPr>
        <xdr:cNvPr id="92" name="Grafik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66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3479</xdr:colOff>
      <xdr:row>17</xdr:row>
      <xdr:rowOff>578556</xdr:rowOff>
    </xdr:to>
    <xdr:pic>
      <xdr:nvPicPr>
        <xdr:cNvPr id="93" name="Grafik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1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3479</xdr:colOff>
      <xdr:row>18</xdr:row>
      <xdr:rowOff>578556</xdr:rowOff>
    </xdr:to>
    <xdr:pic>
      <xdr:nvPicPr>
        <xdr:cNvPr id="94" name="Grafik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36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3479</xdr:colOff>
      <xdr:row>19</xdr:row>
      <xdr:rowOff>578556</xdr:rowOff>
    </xdr:to>
    <xdr:pic>
      <xdr:nvPicPr>
        <xdr:cNvPr id="95" name="Grafik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71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3479</xdr:colOff>
      <xdr:row>20</xdr:row>
      <xdr:rowOff>578556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06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3479</xdr:colOff>
      <xdr:row>21</xdr:row>
      <xdr:rowOff>578556</xdr:rowOff>
    </xdr:to>
    <xdr:pic>
      <xdr:nvPicPr>
        <xdr:cNvPr id="99" name="Grafik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41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21167</xdr:rowOff>
    </xdr:from>
    <xdr:to>
      <xdr:col>1</xdr:col>
      <xdr:colOff>3479</xdr:colOff>
      <xdr:row>22</xdr:row>
      <xdr:rowOff>599723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97210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127000</xdr:rowOff>
    </xdr:from>
    <xdr:to>
      <xdr:col>1</xdr:col>
      <xdr:colOff>3479</xdr:colOff>
      <xdr:row>7</xdr:row>
      <xdr:rowOff>542502</xdr:rowOff>
    </xdr:to>
    <xdr:pic>
      <xdr:nvPicPr>
        <xdr:cNvPr id="102" name="Grafik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3790"/>
          <a:ext cx="688975" cy="5797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3479</xdr:colOff>
      <xdr:row>8</xdr:row>
      <xdr:rowOff>578556</xdr:rowOff>
    </xdr:to>
    <xdr:pic>
      <xdr:nvPicPr>
        <xdr:cNvPr id="103" name="Grafik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86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3479</xdr:colOff>
      <xdr:row>9</xdr:row>
      <xdr:rowOff>578556</xdr:rowOff>
    </xdr:to>
    <xdr:pic>
      <xdr:nvPicPr>
        <xdr:cNvPr id="104" name="Grafik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21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3479</xdr:colOff>
      <xdr:row>10</xdr:row>
      <xdr:rowOff>578556</xdr:rowOff>
    </xdr:to>
    <xdr:pic>
      <xdr:nvPicPr>
        <xdr:cNvPr id="106" name="Grafik 10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56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3479</xdr:colOff>
      <xdr:row>11</xdr:row>
      <xdr:rowOff>578556</xdr:rowOff>
    </xdr:to>
    <xdr:pic>
      <xdr:nvPicPr>
        <xdr:cNvPr id="108" name="Grafik 10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91255"/>
          <a:ext cx="688975" cy="578485"/>
        </a:xfrm>
        <a:prstGeom prst="rect">
          <a:avLst/>
        </a:prstGeom>
      </xdr:spPr>
    </xdr:pic>
    <xdr:clientData/>
  </xdr:twoCellAnchor>
  <xdr:twoCellAnchor editAs="oneCell">
    <xdr:from>
      <xdr:col>0</xdr:col>
      <xdr:colOff>49390</xdr:colOff>
      <xdr:row>23</xdr:row>
      <xdr:rowOff>21168</xdr:rowOff>
    </xdr:from>
    <xdr:to>
      <xdr:col>1</xdr:col>
      <xdr:colOff>0</xdr:colOff>
      <xdr:row>23</xdr:row>
      <xdr:rowOff>758107</xdr:rowOff>
    </xdr:to>
    <xdr:pic>
      <xdr:nvPicPr>
        <xdr:cNvPr id="109" name="Grafik 108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895" y="11332210"/>
          <a:ext cx="636905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</xdr:col>
      <xdr:colOff>0</xdr:colOff>
      <xdr:row>26</xdr:row>
      <xdr:rowOff>736939</xdr:rowOff>
    </xdr:to>
    <xdr:pic>
      <xdr:nvPicPr>
        <xdr:cNvPr id="111" name="Grafik 110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616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0</xdr:colOff>
      <xdr:row>24</xdr:row>
      <xdr:rowOff>736939</xdr:rowOff>
    </xdr:to>
    <xdr:pic>
      <xdr:nvPicPr>
        <xdr:cNvPr id="112" name="Grafik 111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0796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21168</xdr:rowOff>
    </xdr:from>
    <xdr:to>
      <xdr:col>1</xdr:col>
      <xdr:colOff>0</xdr:colOff>
      <xdr:row>25</xdr:row>
      <xdr:rowOff>758107</xdr:rowOff>
    </xdr:to>
    <xdr:pic>
      <xdr:nvPicPr>
        <xdr:cNvPr id="113" name="Grafik 112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868910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27</xdr:row>
      <xdr:rowOff>736939</xdr:rowOff>
    </xdr:to>
    <xdr:pic>
      <xdr:nvPicPr>
        <xdr:cNvPr id="114" name="Grafik 113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3846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28</xdr:row>
      <xdr:rowOff>736939</xdr:rowOff>
    </xdr:to>
    <xdr:pic>
      <xdr:nvPicPr>
        <xdr:cNvPr id="115" name="Grafik 114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1530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0</xdr:colOff>
      <xdr:row>29</xdr:row>
      <xdr:rowOff>736939</xdr:rowOff>
    </xdr:to>
    <xdr:pic>
      <xdr:nvPicPr>
        <xdr:cNvPr id="116" name="Grafik 115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9213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0</xdr:colOff>
      <xdr:row>30</xdr:row>
      <xdr:rowOff>736939</xdr:rowOff>
    </xdr:to>
    <xdr:pic>
      <xdr:nvPicPr>
        <xdr:cNvPr id="117" name="Grafik 116" descr="New Balance - Kids Embroidery Midcalf Socks 3 Pair - as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6897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304800</xdr:rowOff>
    </xdr:to>
    <xdr:sp macro="" textlink="">
      <xdr:nvSpPr>
        <xdr:cNvPr id="1026" name="AutoShape 2" descr="Bildergebnis für new balance m770nc rose weiß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/>
      </xdr:nvSpPr>
      <xdr:spPr>
        <a:xfrm>
          <a:off x="0" y="1885505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42335</xdr:colOff>
      <xdr:row>33</xdr:row>
      <xdr:rowOff>1</xdr:rowOff>
    </xdr:from>
    <xdr:to>
      <xdr:col>1</xdr:col>
      <xdr:colOff>0</xdr:colOff>
      <xdr:row>33</xdr:row>
      <xdr:rowOff>656167</xdr:rowOff>
    </xdr:to>
    <xdr:pic>
      <xdr:nvPicPr>
        <xdr:cNvPr id="107" name="Grafik 106" descr="C:\Users\Jürgen\Desktop\OIP.jpg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" y="18855055"/>
          <a:ext cx="643890" cy="655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</xdr:col>
      <xdr:colOff>2539</xdr:colOff>
      <xdr:row>34</xdr:row>
      <xdr:rowOff>656166</xdr:rowOff>
    </xdr:to>
    <xdr:pic>
      <xdr:nvPicPr>
        <xdr:cNvPr id="110" name="Grafik 109" descr="C:\Users\Jürgen\Desktop\OIP.jpg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553555"/>
          <a:ext cx="655955" cy="655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2539</xdr:colOff>
      <xdr:row>32</xdr:row>
      <xdr:rowOff>656166</xdr:rowOff>
    </xdr:to>
    <xdr:pic>
      <xdr:nvPicPr>
        <xdr:cNvPr id="119" name="Grafik 118" descr="C:\Users\Jürgen\Desktop\OIP.jpg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8156555"/>
          <a:ext cx="655955" cy="655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2539</xdr:colOff>
      <xdr:row>31</xdr:row>
      <xdr:rowOff>656166</xdr:rowOff>
    </xdr:to>
    <xdr:pic>
      <xdr:nvPicPr>
        <xdr:cNvPr id="120" name="Grafik 119" descr="C:\Users\Jürgen\Desktop\OIP.jpg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7458055"/>
          <a:ext cx="655955" cy="655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42333</xdr:colOff>
      <xdr:row>35</xdr:row>
      <xdr:rowOff>28221</xdr:rowOff>
    </xdr:from>
    <xdr:to>
      <xdr:col>1</xdr:col>
      <xdr:colOff>0</xdr:colOff>
      <xdr:row>35</xdr:row>
      <xdr:rowOff>765160</xdr:rowOff>
    </xdr:to>
    <xdr:pic>
      <xdr:nvPicPr>
        <xdr:cNvPr id="121" name="Grafik 120" descr="New Balance - M860N13 Fresh Foam X 860 v13 - nb navy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10" y="20279995"/>
          <a:ext cx="64389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0</xdr:colOff>
      <xdr:row>36</xdr:row>
      <xdr:rowOff>736939</xdr:rowOff>
    </xdr:to>
    <xdr:pic>
      <xdr:nvPicPr>
        <xdr:cNvPr id="122" name="Grafik 121" descr="New Balance - M860N13 Fresh Foam X 860 v13 - nb navy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090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0</xdr:colOff>
      <xdr:row>37</xdr:row>
      <xdr:rowOff>736939</xdr:rowOff>
    </xdr:to>
    <xdr:pic>
      <xdr:nvPicPr>
        <xdr:cNvPr id="123" name="Grafik 122" descr="New Balance - M860N13 Fresh Foam X 860 v13 - nb navy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852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38</xdr:row>
      <xdr:rowOff>21168</xdr:rowOff>
    </xdr:from>
    <xdr:to>
      <xdr:col>1</xdr:col>
      <xdr:colOff>0</xdr:colOff>
      <xdr:row>38</xdr:row>
      <xdr:rowOff>830356</xdr:rowOff>
    </xdr:to>
    <xdr:pic>
      <xdr:nvPicPr>
        <xdr:cNvPr id="126" name="Grafik 125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2635210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14112</xdr:colOff>
      <xdr:row>37</xdr:row>
      <xdr:rowOff>733779</xdr:rowOff>
    </xdr:from>
    <xdr:to>
      <xdr:col>1</xdr:col>
      <xdr:colOff>11911</xdr:colOff>
      <xdr:row>38</xdr:row>
      <xdr:rowOff>780967</xdr:rowOff>
    </xdr:to>
    <xdr:pic>
      <xdr:nvPicPr>
        <xdr:cNvPr id="127" name="Grafik 126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" y="22585680"/>
          <a:ext cx="68326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832555</xdr:rowOff>
    </xdr:from>
    <xdr:to>
      <xdr:col>1</xdr:col>
      <xdr:colOff>0</xdr:colOff>
      <xdr:row>39</xdr:row>
      <xdr:rowOff>795076</xdr:rowOff>
    </xdr:to>
    <xdr:pic>
      <xdr:nvPicPr>
        <xdr:cNvPr id="129" name="Grafik 128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3446740"/>
          <a:ext cx="685800" cy="807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</xdr:col>
      <xdr:colOff>0</xdr:colOff>
      <xdr:row>40</xdr:row>
      <xdr:rowOff>809188</xdr:rowOff>
    </xdr:to>
    <xdr:pic>
      <xdr:nvPicPr>
        <xdr:cNvPr id="130" name="Grafik 129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30335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</xdr:col>
      <xdr:colOff>0</xdr:colOff>
      <xdr:row>41</xdr:row>
      <xdr:rowOff>809188</xdr:rowOff>
    </xdr:to>
    <xdr:pic>
      <xdr:nvPicPr>
        <xdr:cNvPr id="131" name="Grafik 130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514790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0</xdr:colOff>
      <xdr:row>42</xdr:row>
      <xdr:rowOff>809188</xdr:rowOff>
    </xdr:to>
    <xdr:pic>
      <xdr:nvPicPr>
        <xdr:cNvPr id="132" name="Grafik 131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599245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0</xdr:colOff>
      <xdr:row>43</xdr:row>
      <xdr:rowOff>809188</xdr:rowOff>
    </xdr:to>
    <xdr:pic>
      <xdr:nvPicPr>
        <xdr:cNvPr id="133" name="Grafik 132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683700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0</xdr:colOff>
      <xdr:row>44</xdr:row>
      <xdr:rowOff>809188</xdr:rowOff>
    </xdr:to>
    <xdr:pic>
      <xdr:nvPicPr>
        <xdr:cNvPr id="134" name="Grafik 133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68155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0</xdr:colOff>
      <xdr:row>45</xdr:row>
      <xdr:rowOff>809188</xdr:rowOff>
    </xdr:to>
    <xdr:pic>
      <xdr:nvPicPr>
        <xdr:cNvPr id="136" name="Grafik 135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2610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</xdr:col>
      <xdr:colOff>0</xdr:colOff>
      <xdr:row>46</xdr:row>
      <xdr:rowOff>809188</xdr:rowOff>
    </xdr:to>
    <xdr:pic>
      <xdr:nvPicPr>
        <xdr:cNvPr id="138" name="Grafik 137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37065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</xdr:col>
      <xdr:colOff>0</xdr:colOff>
      <xdr:row>47</xdr:row>
      <xdr:rowOff>809188</xdr:rowOff>
    </xdr:to>
    <xdr:pic>
      <xdr:nvPicPr>
        <xdr:cNvPr id="139" name="Grafik 138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021520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0</xdr:colOff>
      <xdr:row>48</xdr:row>
      <xdr:rowOff>809188</xdr:rowOff>
    </xdr:to>
    <xdr:pic>
      <xdr:nvPicPr>
        <xdr:cNvPr id="140" name="Grafik 139" descr="New Balance - MMORBB4 Fresh Foam X More v4 - blue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1059755"/>
          <a:ext cx="685800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1</xdr:rowOff>
    </xdr:from>
    <xdr:to>
      <xdr:col>1</xdr:col>
      <xdr:colOff>0</xdr:colOff>
      <xdr:row>49</xdr:row>
      <xdr:rowOff>736940</xdr:rowOff>
    </xdr:to>
    <xdr:pic>
      <xdr:nvPicPr>
        <xdr:cNvPr id="143" name="Grafik 142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1904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0</xdr:colOff>
      <xdr:row>50</xdr:row>
      <xdr:rowOff>736939</xdr:rowOff>
    </xdr:to>
    <xdr:pic>
      <xdr:nvPicPr>
        <xdr:cNvPr id="144" name="Grafik 143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666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1</xdr:col>
      <xdr:colOff>0</xdr:colOff>
      <xdr:row>51</xdr:row>
      <xdr:rowOff>736939</xdr:rowOff>
    </xdr:to>
    <xdr:pic>
      <xdr:nvPicPr>
        <xdr:cNvPr id="145" name="Grafik 144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428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</xdr:col>
      <xdr:colOff>0</xdr:colOff>
      <xdr:row>52</xdr:row>
      <xdr:rowOff>736939</xdr:rowOff>
    </xdr:to>
    <xdr:pic>
      <xdr:nvPicPr>
        <xdr:cNvPr id="146" name="Grafik 145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190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</xdr:col>
      <xdr:colOff>0</xdr:colOff>
      <xdr:row>53</xdr:row>
      <xdr:rowOff>736939</xdr:rowOff>
    </xdr:to>
    <xdr:pic>
      <xdr:nvPicPr>
        <xdr:cNvPr id="148" name="Grafik 147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952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</xdr:col>
      <xdr:colOff>0</xdr:colOff>
      <xdr:row>54</xdr:row>
      <xdr:rowOff>736939</xdr:rowOff>
    </xdr:to>
    <xdr:pic>
      <xdr:nvPicPr>
        <xdr:cNvPr id="149" name="Grafik 148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5714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0</xdr:colOff>
      <xdr:row>55</xdr:row>
      <xdr:rowOff>736939</xdr:rowOff>
    </xdr:to>
    <xdr:pic>
      <xdr:nvPicPr>
        <xdr:cNvPr id="151" name="Grafik 150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6476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1</xdr:col>
      <xdr:colOff>0</xdr:colOff>
      <xdr:row>56</xdr:row>
      <xdr:rowOff>736939</xdr:rowOff>
    </xdr:to>
    <xdr:pic>
      <xdr:nvPicPr>
        <xdr:cNvPr id="153" name="Grafik 152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7238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</xdr:col>
      <xdr:colOff>0</xdr:colOff>
      <xdr:row>57</xdr:row>
      <xdr:rowOff>736939</xdr:rowOff>
    </xdr:to>
    <xdr:pic>
      <xdr:nvPicPr>
        <xdr:cNvPr id="154" name="Grafik 153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8000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</xdr:col>
      <xdr:colOff>0</xdr:colOff>
      <xdr:row>58</xdr:row>
      <xdr:rowOff>736939</xdr:rowOff>
    </xdr:to>
    <xdr:pic>
      <xdr:nvPicPr>
        <xdr:cNvPr id="155" name="Grafik 154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8762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1</xdr:col>
      <xdr:colOff>0</xdr:colOff>
      <xdr:row>59</xdr:row>
      <xdr:rowOff>736939</xdr:rowOff>
    </xdr:to>
    <xdr:pic>
      <xdr:nvPicPr>
        <xdr:cNvPr id="156" name="Grafik 155" descr="New Balance - MMORWT4 Fresh Foam X More v4 - white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524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60</xdr:row>
      <xdr:rowOff>28224</xdr:rowOff>
    </xdr:from>
    <xdr:to>
      <xdr:col>1</xdr:col>
      <xdr:colOff>0</xdr:colOff>
      <xdr:row>60</xdr:row>
      <xdr:rowOff>825501</xdr:rowOff>
    </xdr:to>
    <xdr:pic>
      <xdr:nvPicPr>
        <xdr:cNvPr id="158" name="Grafik 157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0314245"/>
          <a:ext cx="685800" cy="797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0</xdr:colOff>
      <xdr:row>61</xdr:row>
      <xdr:rowOff>797277</xdr:rowOff>
    </xdr:to>
    <xdr:pic>
      <xdr:nvPicPr>
        <xdr:cNvPr id="159" name="Grafik 158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13085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</xdr:col>
      <xdr:colOff>0</xdr:colOff>
      <xdr:row>62</xdr:row>
      <xdr:rowOff>797277</xdr:rowOff>
    </xdr:to>
    <xdr:pic>
      <xdr:nvPicPr>
        <xdr:cNvPr id="160" name="Grafik 159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97540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1</xdr:col>
      <xdr:colOff>0</xdr:colOff>
      <xdr:row>63</xdr:row>
      <xdr:rowOff>797277</xdr:rowOff>
    </xdr:to>
    <xdr:pic>
      <xdr:nvPicPr>
        <xdr:cNvPr id="161" name="Grafik 160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281995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</xdr:col>
      <xdr:colOff>0</xdr:colOff>
      <xdr:row>64</xdr:row>
      <xdr:rowOff>797277</xdr:rowOff>
    </xdr:to>
    <xdr:pic>
      <xdr:nvPicPr>
        <xdr:cNvPr id="162" name="Grafik 161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366450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</xdr:col>
      <xdr:colOff>0</xdr:colOff>
      <xdr:row>65</xdr:row>
      <xdr:rowOff>797277</xdr:rowOff>
    </xdr:to>
    <xdr:pic>
      <xdr:nvPicPr>
        <xdr:cNvPr id="164" name="Grafik 163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450905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1</xdr:col>
      <xdr:colOff>0</xdr:colOff>
      <xdr:row>66</xdr:row>
      <xdr:rowOff>797277</xdr:rowOff>
    </xdr:to>
    <xdr:pic>
      <xdr:nvPicPr>
        <xdr:cNvPr id="166" name="Grafik 165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535360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</xdr:col>
      <xdr:colOff>0</xdr:colOff>
      <xdr:row>67</xdr:row>
      <xdr:rowOff>797277</xdr:rowOff>
    </xdr:to>
    <xdr:pic>
      <xdr:nvPicPr>
        <xdr:cNvPr id="167" name="Grafik 166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619815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</xdr:col>
      <xdr:colOff>0</xdr:colOff>
      <xdr:row>68</xdr:row>
      <xdr:rowOff>797277</xdr:rowOff>
    </xdr:to>
    <xdr:pic>
      <xdr:nvPicPr>
        <xdr:cNvPr id="168" name="Grafik 167" descr="New Balance - MTHIERD7 Fresh Foam X Hierro v7 GTX - eclipse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7042705"/>
          <a:ext cx="685800" cy="79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35279</xdr:colOff>
      <xdr:row>69</xdr:row>
      <xdr:rowOff>14112</xdr:rowOff>
    </xdr:from>
    <xdr:to>
      <xdr:col>1</xdr:col>
      <xdr:colOff>0</xdr:colOff>
      <xdr:row>69</xdr:row>
      <xdr:rowOff>751051</xdr:rowOff>
    </xdr:to>
    <xdr:pic>
      <xdr:nvPicPr>
        <xdr:cNvPr id="169" name="Grafik 168" descr="New Balance - MTHIERV7 Fresh Foam X Hierro v7 GTX - heritage blue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47901225"/>
          <a:ext cx="650875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0</xdr:colOff>
      <xdr:row>70</xdr:row>
      <xdr:rowOff>736939</xdr:rowOff>
    </xdr:to>
    <xdr:pic>
      <xdr:nvPicPr>
        <xdr:cNvPr id="170" name="Grafik 169" descr="New Balance - MTHIERV7 Fresh Foam X Hierro v7 GTX - heritage blue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8649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1</xdr:col>
      <xdr:colOff>0</xdr:colOff>
      <xdr:row>71</xdr:row>
      <xdr:rowOff>736939</xdr:rowOff>
    </xdr:to>
    <xdr:pic>
      <xdr:nvPicPr>
        <xdr:cNvPr id="171" name="Grafik 170" descr="New Balance - MTHIERV7 Fresh Foam X Hierro v7 GTX - heritage blue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9411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1</xdr:col>
      <xdr:colOff>0</xdr:colOff>
      <xdr:row>72</xdr:row>
      <xdr:rowOff>736939</xdr:rowOff>
    </xdr:to>
    <xdr:pic>
      <xdr:nvPicPr>
        <xdr:cNvPr id="173" name="Grafik 172" descr="New Balance - MTHIERV7 Fresh Foam X Hierro v7 GTX - heritage blue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0173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0</xdr:colOff>
      <xdr:row>73</xdr:row>
      <xdr:rowOff>736939</xdr:rowOff>
    </xdr:to>
    <xdr:pic>
      <xdr:nvPicPr>
        <xdr:cNvPr id="174" name="Grafik 173" descr="New Balance - MTHIERV7 Fresh Foam X Hierro v7 GTX - heritage blue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0935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49390</xdr:colOff>
      <xdr:row>74</xdr:row>
      <xdr:rowOff>35279</xdr:rowOff>
    </xdr:from>
    <xdr:to>
      <xdr:col>1</xdr:col>
      <xdr:colOff>0</xdr:colOff>
      <xdr:row>74</xdr:row>
      <xdr:rowOff>772218</xdr:rowOff>
    </xdr:to>
    <xdr:pic>
      <xdr:nvPicPr>
        <xdr:cNvPr id="176" name="Grafik 175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895" y="51732180"/>
          <a:ext cx="636905" cy="73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</xdr:col>
      <xdr:colOff>0</xdr:colOff>
      <xdr:row>75</xdr:row>
      <xdr:rowOff>736939</xdr:rowOff>
    </xdr:to>
    <xdr:pic>
      <xdr:nvPicPr>
        <xdr:cNvPr id="177" name="Grafik 176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24846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</xdr:col>
      <xdr:colOff>0</xdr:colOff>
      <xdr:row>76</xdr:row>
      <xdr:rowOff>736939</xdr:rowOff>
    </xdr:to>
    <xdr:pic>
      <xdr:nvPicPr>
        <xdr:cNvPr id="179" name="Grafik 178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327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1</xdr:col>
      <xdr:colOff>0</xdr:colOff>
      <xdr:row>77</xdr:row>
      <xdr:rowOff>736939</xdr:rowOff>
    </xdr:to>
    <xdr:pic>
      <xdr:nvPicPr>
        <xdr:cNvPr id="180" name="Grafik 179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40594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0</xdr:colOff>
      <xdr:row>78</xdr:row>
      <xdr:rowOff>736939</xdr:rowOff>
    </xdr:to>
    <xdr:pic>
      <xdr:nvPicPr>
        <xdr:cNvPr id="181" name="Grafik 180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48468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0</xdr:colOff>
      <xdr:row>79</xdr:row>
      <xdr:rowOff>736939</xdr:rowOff>
    </xdr:to>
    <xdr:pic>
      <xdr:nvPicPr>
        <xdr:cNvPr id="182" name="Grafik 181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5634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</xdr:col>
      <xdr:colOff>0</xdr:colOff>
      <xdr:row>80</xdr:row>
      <xdr:rowOff>736939</xdr:rowOff>
    </xdr:to>
    <xdr:pic>
      <xdr:nvPicPr>
        <xdr:cNvPr id="184" name="Grafik 183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4216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</xdr:col>
      <xdr:colOff>0</xdr:colOff>
      <xdr:row>81</xdr:row>
      <xdr:rowOff>736939</xdr:rowOff>
    </xdr:to>
    <xdr:pic>
      <xdr:nvPicPr>
        <xdr:cNvPr id="185" name="Grafik 184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7209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1</xdr:col>
      <xdr:colOff>0</xdr:colOff>
      <xdr:row>82</xdr:row>
      <xdr:rowOff>736939</xdr:rowOff>
    </xdr:to>
    <xdr:pic>
      <xdr:nvPicPr>
        <xdr:cNvPr id="186" name="Grafik 185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79964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</xdr:col>
      <xdr:colOff>0</xdr:colOff>
      <xdr:row>83</xdr:row>
      <xdr:rowOff>736939</xdr:rowOff>
    </xdr:to>
    <xdr:pic>
      <xdr:nvPicPr>
        <xdr:cNvPr id="187" name="Grafik 186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838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1</xdr:col>
      <xdr:colOff>0</xdr:colOff>
      <xdr:row>84</xdr:row>
      <xdr:rowOff>736939</xdr:rowOff>
    </xdr:to>
    <xdr:pic>
      <xdr:nvPicPr>
        <xdr:cNvPr id="188" name="Grafik 187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9571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0</xdr:colOff>
      <xdr:row>85</xdr:row>
      <xdr:rowOff>736939</xdr:rowOff>
    </xdr:to>
    <xdr:pic>
      <xdr:nvPicPr>
        <xdr:cNvPr id="190" name="Grafik 189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03586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</xdr:col>
      <xdr:colOff>0</xdr:colOff>
      <xdr:row>86</xdr:row>
      <xdr:rowOff>736939</xdr:rowOff>
    </xdr:to>
    <xdr:pic>
      <xdr:nvPicPr>
        <xdr:cNvPr id="191" name="Grafik 190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1146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0</xdr:colOff>
      <xdr:row>87</xdr:row>
      <xdr:rowOff>736939</xdr:rowOff>
    </xdr:to>
    <xdr:pic>
      <xdr:nvPicPr>
        <xdr:cNvPr id="193" name="Grafik 192" descr="New Balance - MTHIMCTE Fresh Foam X Hierro Mid GTX - natural indigo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19334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139</xdr:row>
      <xdr:rowOff>1</xdr:rowOff>
    </xdr:from>
    <xdr:to>
      <xdr:col>1</xdr:col>
      <xdr:colOff>0</xdr:colOff>
      <xdr:row>139</xdr:row>
      <xdr:rowOff>736940</xdr:rowOff>
    </xdr:to>
    <xdr:pic>
      <xdr:nvPicPr>
        <xdr:cNvPr id="194" name="Grafik 193" descr="New Balance - W Printed Accelerate 5 In Short - lilac cloud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770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1</xdr:col>
      <xdr:colOff>0</xdr:colOff>
      <xdr:row>138</xdr:row>
      <xdr:rowOff>736939</xdr:rowOff>
    </xdr:to>
    <xdr:pic>
      <xdr:nvPicPr>
        <xdr:cNvPr id="195" name="Grafik 194" descr="New Balance - W Printed Accelerate 5 In Short - lilac cloud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08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</xdr:col>
      <xdr:colOff>0</xdr:colOff>
      <xdr:row>140</xdr:row>
      <xdr:rowOff>736939</xdr:rowOff>
    </xdr:to>
    <xdr:pic>
      <xdr:nvPicPr>
        <xdr:cNvPr id="197" name="Grafik 196" descr="New Balance - W Printed Accelerate 5 In Short - lilac cloud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15320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135</xdr:row>
      <xdr:rowOff>1</xdr:rowOff>
    </xdr:from>
    <xdr:to>
      <xdr:col>1</xdr:col>
      <xdr:colOff>0</xdr:colOff>
      <xdr:row>135</xdr:row>
      <xdr:rowOff>736940</xdr:rowOff>
    </xdr:to>
    <xdr:pic>
      <xdr:nvPicPr>
        <xdr:cNvPr id="198" name="Grafik 197" descr="New Balance - U574PO2 - blue navy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76649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1</xdr:col>
      <xdr:colOff>0</xdr:colOff>
      <xdr:row>136</xdr:row>
      <xdr:rowOff>736939</xdr:rowOff>
    </xdr:to>
    <xdr:pic>
      <xdr:nvPicPr>
        <xdr:cNvPr id="199" name="Grafik 198" descr="New Balance - U574PO2 - blue navy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8452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1</xdr:col>
      <xdr:colOff>0</xdr:colOff>
      <xdr:row>137</xdr:row>
      <xdr:rowOff>736939</xdr:rowOff>
    </xdr:to>
    <xdr:pic>
      <xdr:nvPicPr>
        <xdr:cNvPr id="200" name="Grafik 199" descr="New Balance - U574PO2 - blue navy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92333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35279</xdr:colOff>
      <xdr:row>126</xdr:row>
      <xdr:rowOff>14112</xdr:rowOff>
    </xdr:from>
    <xdr:to>
      <xdr:col>1</xdr:col>
      <xdr:colOff>0</xdr:colOff>
      <xdr:row>126</xdr:row>
      <xdr:rowOff>751051</xdr:rowOff>
    </xdr:to>
    <xdr:pic>
      <xdr:nvPicPr>
        <xdr:cNvPr id="202" name="Grafik 201" descr="New Balance - U520HNF - turquoise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90363675"/>
          <a:ext cx="650875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1</xdr:col>
      <xdr:colOff>0</xdr:colOff>
      <xdr:row>127</xdr:row>
      <xdr:rowOff>736939</xdr:rowOff>
    </xdr:to>
    <xdr:pic>
      <xdr:nvPicPr>
        <xdr:cNvPr id="203" name="Grafik 202" descr="New Balance - U520HNF - turquoise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11625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1</xdr:col>
      <xdr:colOff>0</xdr:colOff>
      <xdr:row>128</xdr:row>
      <xdr:rowOff>736939</xdr:rowOff>
    </xdr:to>
    <xdr:pic>
      <xdr:nvPicPr>
        <xdr:cNvPr id="205" name="Grafik 204" descr="New Balance - U520HNF - turquoise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1975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1</xdr:col>
      <xdr:colOff>0</xdr:colOff>
      <xdr:row>129</xdr:row>
      <xdr:rowOff>736939</xdr:rowOff>
    </xdr:to>
    <xdr:pic>
      <xdr:nvPicPr>
        <xdr:cNvPr id="206" name="Grafik 205" descr="New Balance - U520HNF - turquoise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27881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1</xdr:col>
      <xdr:colOff>0</xdr:colOff>
      <xdr:row>130</xdr:row>
      <xdr:rowOff>736939</xdr:rowOff>
    </xdr:to>
    <xdr:pic>
      <xdr:nvPicPr>
        <xdr:cNvPr id="207" name="Grafik 206" descr="New Balance - U520HNF - turquoise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36009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14111</xdr:colOff>
      <xdr:row>131</xdr:row>
      <xdr:rowOff>28224</xdr:rowOff>
    </xdr:from>
    <xdr:to>
      <xdr:col>1</xdr:col>
      <xdr:colOff>0</xdr:colOff>
      <xdr:row>131</xdr:row>
      <xdr:rowOff>765163</xdr:rowOff>
    </xdr:to>
    <xdr:pic>
      <xdr:nvPicPr>
        <xdr:cNvPr id="208" name="Grafik 207" descr="New Balance - U520HNF - turquoise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" y="94441645"/>
          <a:ext cx="67183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1</xdr:col>
      <xdr:colOff>0</xdr:colOff>
      <xdr:row>132</xdr:row>
      <xdr:rowOff>736939</xdr:rowOff>
    </xdr:to>
    <xdr:pic>
      <xdr:nvPicPr>
        <xdr:cNvPr id="210" name="Grafik 209" descr="New Balance - U520HNF - turquoise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52265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1</xdr:col>
      <xdr:colOff>0</xdr:colOff>
      <xdr:row>134</xdr:row>
      <xdr:rowOff>736939</xdr:rowOff>
    </xdr:to>
    <xdr:pic>
      <xdr:nvPicPr>
        <xdr:cNvPr id="212" name="Grafik 211" descr="New Balance - U520HNF - turquoise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68521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</xdr:col>
      <xdr:colOff>0</xdr:colOff>
      <xdr:row>133</xdr:row>
      <xdr:rowOff>736939</xdr:rowOff>
    </xdr:to>
    <xdr:pic>
      <xdr:nvPicPr>
        <xdr:cNvPr id="213" name="Grafik 212" descr="New Balance - U520HNF - turquoise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60393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1</xdr:col>
      <xdr:colOff>0</xdr:colOff>
      <xdr:row>123</xdr:row>
      <xdr:rowOff>736939</xdr:rowOff>
    </xdr:to>
    <xdr:pic>
      <xdr:nvPicPr>
        <xdr:cNvPr id="215" name="Grafik 214" descr="New Balance - SF1FBS7 Furon v7 Pro FG - bright lapis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019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</xdr:col>
      <xdr:colOff>0</xdr:colOff>
      <xdr:row>124</xdr:row>
      <xdr:rowOff>736939</xdr:rowOff>
    </xdr:to>
    <xdr:pic>
      <xdr:nvPicPr>
        <xdr:cNvPr id="216" name="Grafik 215" descr="New Balance - SF1FBS7 Furon v7 Pro FG - bright lapis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78125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28224</xdr:rowOff>
    </xdr:from>
    <xdr:to>
      <xdr:col>1</xdr:col>
      <xdr:colOff>0</xdr:colOff>
      <xdr:row>125</xdr:row>
      <xdr:rowOff>765163</xdr:rowOff>
    </xdr:to>
    <xdr:pic>
      <xdr:nvPicPr>
        <xdr:cNvPr id="217" name="Grafik 216" descr="New Balance - SF1FBS7 Furon v7 Pro FG - bright lapis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59024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1</xdr:col>
      <xdr:colOff>0</xdr:colOff>
      <xdr:row>122</xdr:row>
      <xdr:rowOff>736939</xdr:rowOff>
    </xdr:to>
    <xdr:pic>
      <xdr:nvPicPr>
        <xdr:cNvPr id="218" name="Grafik 217" descr="New Balance - SF1FBS7 Furon v7 Pro FG - bright lapis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2382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121</xdr:row>
      <xdr:rowOff>7056</xdr:rowOff>
    </xdr:from>
    <xdr:to>
      <xdr:col>1</xdr:col>
      <xdr:colOff>0</xdr:colOff>
      <xdr:row>121</xdr:row>
      <xdr:rowOff>657296</xdr:rowOff>
    </xdr:to>
    <xdr:pic>
      <xdr:nvPicPr>
        <xdr:cNvPr id="219" name="Grafik 218" descr="New Balance - Reversible Bucket Hat - lilac cloud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500" y="86546690"/>
          <a:ext cx="62230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1</xdr:col>
      <xdr:colOff>4233</xdr:colOff>
      <xdr:row>120</xdr:row>
      <xdr:rowOff>650240</xdr:rowOff>
    </xdr:to>
    <xdr:pic>
      <xdr:nvPicPr>
        <xdr:cNvPr id="220" name="Grafik 219" descr="New Balance - Reversible Bucket Hat - vintage teal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584120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119</xdr:row>
      <xdr:rowOff>42333</xdr:rowOff>
    </xdr:from>
    <xdr:to>
      <xdr:col>1</xdr:col>
      <xdr:colOff>0</xdr:colOff>
      <xdr:row>119</xdr:row>
      <xdr:rowOff>692573</xdr:rowOff>
    </xdr:to>
    <xdr:pic>
      <xdr:nvPicPr>
        <xdr:cNvPr id="222" name="Grafik 221" descr="New Balance - Reversible Bucket Hat - light surf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500" y="85171915"/>
          <a:ext cx="62230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1</xdr:col>
      <xdr:colOff>4233</xdr:colOff>
      <xdr:row>118</xdr:row>
      <xdr:rowOff>650240</xdr:rowOff>
    </xdr:to>
    <xdr:pic>
      <xdr:nvPicPr>
        <xdr:cNvPr id="223" name="Grafik 222" descr="New Balance - Reversible Bucket Hat - vintaing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443785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49389</xdr:colOff>
      <xdr:row>117</xdr:row>
      <xdr:rowOff>63500</xdr:rowOff>
    </xdr:from>
    <xdr:to>
      <xdr:col>1</xdr:col>
      <xdr:colOff>0</xdr:colOff>
      <xdr:row>117</xdr:row>
      <xdr:rowOff>713740</xdr:rowOff>
    </xdr:to>
    <xdr:pic>
      <xdr:nvPicPr>
        <xdr:cNvPr id="224" name="Grafik 223" descr="New Balance - Performance Visor Hat - team navy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895" y="83733005"/>
          <a:ext cx="636905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35278</xdr:colOff>
      <xdr:row>116</xdr:row>
      <xdr:rowOff>28222</xdr:rowOff>
    </xdr:from>
    <xdr:to>
      <xdr:col>1</xdr:col>
      <xdr:colOff>0</xdr:colOff>
      <xdr:row>117</xdr:row>
      <xdr:rowOff>1</xdr:rowOff>
    </xdr:to>
    <xdr:pic>
      <xdr:nvPicPr>
        <xdr:cNvPr id="225" name="Grafik 224" descr="New Balance - NM508NVG - navy/grey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82916395"/>
          <a:ext cx="650875" cy="753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21166</xdr:colOff>
      <xdr:row>113</xdr:row>
      <xdr:rowOff>21166</xdr:rowOff>
    </xdr:from>
    <xdr:to>
      <xdr:col>1</xdr:col>
      <xdr:colOff>2539</xdr:colOff>
      <xdr:row>113</xdr:row>
      <xdr:rowOff>671406</xdr:rowOff>
    </xdr:to>
    <xdr:pic>
      <xdr:nvPicPr>
        <xdr:cNvPr id="227" name="Grafik 226" descr="New Balance - NM508BWT - sea salt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" y="80832960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</xdr:col>
      <xdr:colOff>4233</xdr:colOff>
      <xdr:row>114</xdr:row>
      <xdr:rowOff>650240</xdr:rowOff>
    </xdr:to>
    <xdr:pic>
      <xdr:nvPicPr>
        <xdr:cNvPr id="228" name="Grafik 227" descr="New Balance - NM508BWT - sea salt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150415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1</xdr:col>
      <xdr:colOff>4233</xdr:colOff>
      <xdr:row>115</xdr:row>
      <xdr:rowOff>650240</xdr:rowOff>
    </xdr:to>
    <xdr:pic>
      <xdr:nvPicPr>
        <xdr:cNvPr id="229" name="Grafik 228" descr="New Balance - NM508BWT - sea salt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218360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63501</xdr:colOff>
      <xdr:row>107</xdr:row>
      <xdr:rowOff>14111</xdr:rowOff>
    </xdr:from>
    <xdr:to>
      <xdr:col>1</xdr:col>
      <xdr:colOff>0</xdr:colOff>
      <xdr:row>107</xdr:row>
      <xdr:rowOff>664351</xdr:rowOff>
    </xdr:to>
    <xdr:pic>
      <xdr:nvPicPr>
        <xdr:cNvPr id="230" name="Grafik 229" descr="New Balance - NM306WAV - white/blue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500" y="76641325"/>
          <a:ext cx="62230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1</xdr:col>
      <xdr:colOff>4233</xdr:colOff>
      <xdr:row>109</xdr:row>
      <xdr:rowOff>650240</xdr:rowOff>
    </xdr:to>
    <xdr:pic>
      <xdr:nvPicPr>
        <xdr:cNvPr id="232" name="Grafik 231" descr="New Balance - NM425WRG - sea salt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01800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1</xdr:col>
      <xdr:colOff>4233</xdr:colOff>
      <xdr:row>110</xdr:row>
      <xdr:rowOff>650240</xdr:rowOff>
    </xdr:to>
    <xdr:pic>
      <xdr:nvPicPr>
        <xdr:cNvPr id="233" name="Grafik 232" descr="New Balance - NM425WRG - sea salt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71650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</xdr:col>
      <xdr:colOff>4233</xdr:colOff>
      <xdr:row>108</xdr:row>
      <xdr:rowOff>650240</xdr:rowOff>
    </xdr:to>
    <xdr:pic>
      <xdr:nvPicPr>
        <xdr:cNvPr id="234" name="Grafik 233" descr="New Balance - NM425WRG - sea salt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731950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21166</xdr:colOff>
      <xdr:row>110</xdr:row>
      <xdr:rowOff>691445</xdr:rowOff>
    </xdr:from>
    <xdr:to>
      <xdr:col>1</xdr:col>
      <xdr:colOff>2539</xdr:colOff>
      <xdr:row>111</xdr:row>
      <xdr:rowOff>643185</xdr:rowOff>
    </xdr:to>
    <xdr:pic>
      <xdr:nvPicPr>
        <xdr:cNvPr id="235" name="Grafik 234" descr="New Balance - NM425WRG - sea salt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" y="7940738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1</xdr:col>
      <xdr:colOff>4233</xdr:colOff>
      <xdr:row>112</xdr:row>
      <xdr:rowOff>650240</xdr:rowOff>
    </xdr:to>
    <xdr:pic>
      <xdr:nvPicPr>
        <xdr:cNvPr id="236" name="Grafik 235" descr="New Balance - NM425WRG - sea salt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011350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1</xdr:col>
      <xdr:colOff>4233</xdr:colOff>
      <xdr:row>104</xdr:row>
      <xdr:rowOff>650240</xdr:rowOff>
    </xdr:to>
    <xdr:pic>
      <xdr:nvPicPr>
        <xdr:cNvPr id="239" name="Grafik 238" descr="New Balance - NM306WAV - white/blue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453185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1</xdr:col>
      <xdr:colOff>4233</xdr:colOff>
      <xdr:row>105</xdr:row>
      <xdr:rowOff>650240</xdr:rowOff>
    </xdr:to>
    <xdr:pic>
      <xdr:nvPicPr>
        <xdr:cNvPr id="240" name="Grafik 239" descr="New Balance - NM306WAV - white/blue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523035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4233</xdr:colOff>
      <xdr:row>106</xdr:row>
      <xdr:rowOff>650240</xdr:rowOff>
    </xdr:to>
    <xdr:pic>
      <xdr:nvPicPr>
        <xdr:cNvPr id="241" name="Grafik 240" descr="New Balance - NM306WAV - white/blue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5928855"/>
          <a:ext cx="650240" cy="65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35277</xdr:colOff>
      <xdr:row>103</xdr:row>
      <xdr:rowOff>14110</xdr:rowOff>
    </xdr:from>
    <xdr:to>
      <xdr:col>1</xdr:col>
      <xdr:colOff>0</xdr:colOff>
      <xdr:row>103</xdr:row>
      <xdr:rowOff>670277</xdr:rowOff>
    </xdr:to>
    <xdr:pic>
      <xdr:nvPicPr>
        <xdr:cNvPr id="242" name="Grafik 241" descr="New Balance - NM306UGC - black/red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73847325"/>
          <a:ext cx="650875" cy="655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100</xdr:row>
      <xdr:rowOff>0</xdr:rowOff>
    </xdr:from>
    <xdr:to>
      <xdr:col>1</xdr:col>
      <xdr:colOff>0</xdr:colOff>
      <xdr:row>100</xdr:row>
      <xdr:rowOff>693589</xdr:rowOff>
    </xdr:to>
    <xdr:pic>
      <xdr:nvPicPr>
        <xdr:cNvPr id="243" name="Grafik 242" descr="New Balance - NM306RNR - black/red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162990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0</xdr:colOff>
      <xdr:row>101</xdr:row>
      <xdr:rowOff>693589</xdr:rowOff>
    </xdr:to>
    <xdr:pic>
      <xdr:nvPicPr>
        <xdr:cNvPr id="244" name="Grafik 243" descr="New Balance - NM306RNR - black/red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238555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1</xdr:col>
      <xdr:colOff>0</xdr:colOff>
      <xdr:row>102</xdr:row>
      <xdr:rowOff>693589</xdr:rowOff>
    </xdr:to>
    <xdr:pic>
      <xdr:nvPicPr>
        <xdr:cNvPr id="245" name="Grafik 244" descr="New Balance - NM306RNR - black/red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309675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99</xdr:row>
      <xdr:rowOff>1</xdr:rowOff>
    </xdr:from>
    <xdr:to>
      <xdr:col>1</xdr:col>
      <xdr:colOff>0</xdr:colOff>
      <xdr:row>99</xdr:row>
      <xdr:rowOff>736940</xdr:rowOff>
    </xdr:to>
    <xdr:pic>
      <xdr:nvPicPr>
        <xdr:cNvPr id="247" name="Grafik 246" descr="New Balance - NM306FIF - grey/teal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867905"/>
          <a:ext cx="685800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96</xdr:row>
      <xdr:rowOff>1</xdr:rowOff>
    </xdr:from>
    <xdr:to>
      <xdr:col>1</xdr:col>
      <xdr:colOff>0</xdr:colOff>
      <xdr:row>96</xdr:row>
      <xdr:rowOff>693590</xdr:rowOff>
    </xdr:to>
    <xdr:pic>
      <xdr:nvPicPr>
        <xdr:cNvPr id="248" name="Grafik 247" descr="New Balance - NM306CRY - tan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72160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1</xdr:col>
      <xdr:colOff>0</xdr:colOff>
      <xdr:row>97</xdr:row>
      <xdr:rowOff>693589</xdr:rowOff>
    </xdr:to>
    <xdr:pic>
      <xdr:nvPicPr>
        <xdr:cNvPr id="249" name="Grafik 248" descr="New Balance - NM306CRY - tan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943280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</xdr:col>
      <xdr:colOff>0</xdr:colOff>
      <xdr:row>98</xdr:row>
      <xdr:rowOff>693589</xdr:rowOff>
    </xdr:to>
    <xdr:pic>
      <xdr:nvPicPr>
        <xdr:cNvPr id="250" name="Grafik 249" descr="New Balance - NM306CRY - tan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14400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63501</xdr:colOff>
      <xdr:row>92</xdr:row>
      <xdr:rowOff>28224</xdr:rowOff>
    </xdr:from>
    <xdr:to>
      <xdr:col>1</xdr:col>
      <xdr:colOff>0</xdr:colOff>
      <xdr:row>92</xdr:row>
      <xdr:rowOff>721813</xdr:rowOff>
    </xdr:to>
    <xdr:pic>
      <xdr:nvPicPr>
        <xdr:cNvPr id="252" name="Grafik 251" descr="New Balance - NM272YHD - olive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500" y="65815845"/>
          <a:ext cx="6223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</xdr:col>
      <xdr:colOff>0</xdr:colOff>
      <xdr:row>93</xdr:row>
      <xdr:rowOff>693589</xdr:rowOff>
    </xdr:to>
    <xdr:pic>
      <xdr:nvPicPr>
        <xdr:cNvPr id="253" name="Grafik 252" descr="New Balance - NM272YHD - olive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656260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1</xdr:col>
      <xdr:colOff>0</xdr:colOff>
      <xdr:row>94</xdr:row>
      <xdr:rowOff>693589</xdr:rowOff>
    </xdr:to>
    <xdr:pic>
      <xdr:nvPicPr>
        <xdr:cNvPr id="254" name="Grafik 253" descr="New Balance - NM272YHD - olive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727380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</xdr:col>
      <xdr:colOff>0</xdr:colOff>
      <xdr:row>95</xdr:row>
      <xdr:rowOff>693589</xdr:rowOff>
    </xdr:to>
    <xdr:pic>
      <xdr:nvPicPr>
        <xdr:cNvPr id="255" name="Grafik 254" descr="New Balance - NM272YHD - olive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010405"/>
          <a:ext cx="6858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35279</xdr:colOff>
      <xdr:row>91</xdr:row>
      <xdr:rowOff>35277</xdr:rowOff>
    </xdr:from>
    <xdr:to>
      <xdr:col>1</xdr:col>
      <xdr:colOff>0</xdr:colOff>
      <xdr:row>91</xdr:row>
      <xdr:rowOff>728866</xdr:rowOff>
    </xdr:to>
    <xdr:pic>
      <xdr:nvPicPr>
        <xdr:cNvPr id="256" name="Grafik 255" descr="New Balance - NM272GNG - grey/white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65079880"/>
          <a:ext cx="650875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63501</xdr:colOff>
      <xdr:row>90</xdr:row>
      <xdr:rowOff>70556</xdr:rowOff>
    </xdr:from>
    <xdr:to>
      <xdr:col>1</xdr:col>
      <xdr:colOff>0</xdr:colOff>
      <xdr:row>90</xdr:row>
      <xdr:rowOff>764145</xdr:rowOff>
    </xdr:to>
    <xdr:pic>
      <xdr:nvPicPr>
        <xdr:cNvPr id="257" name="Grafik 256" descr="New Balance - NBF - Run Beanie - pink glo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500" y="64296290"/>
          <a:ext cx="622300" cy="69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</xdr:col>
      <xdr:colOff>0</xdr:colOff>
      <xdr:row>88</xdr:row>
      <xdr:rowOff>754943</xdr:rowOff>
    </xdr:to>
    <xdr:pic>
      <xdr:nvPicPr>
        <xdr:cNvPr id="259" name="Grafik 258" descr="New Balance - MW928BK3 Width B 928 v3 - black/black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2720855"/>
          <a:ext cx="68580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1</xdr:col>
      <xdr:colOff>0</xdr:colOff>
      <xdr:row>90</xdr:row>
      <xdr:rowOff>14110</xdr:rowOff>
    </xdr:to>
    <xdr:pic>
      <xdr:nvPicPr>
        <xdr:cNvPr id="260" name="Grafik 259" descr="New Balance - MW928BK3 Width B 928 v3 - black/black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482855"/>
          <a:ext cx="685800" cy="756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</v>
    <v>12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zoomScale="90" zoomScaleNormal="90" workbookViewId="0">
      <pane ySplit="7" topLeftCell="A8" activePane="bottomLeft" state="frozen"/>
      <selection pane="bottomLeft" activeCell="F5" sqref="F5"/>
    </sheetView>
  </sheetViews>
  <sheetFormatPr defaultColWidth="8.625" defaultRowHeight="13.5"/>
  <cols>
    <col min="2" max="2" width="17.375" customWidth="1"/>
    <col min="3" max="3" width="20.25" customWidth="1"/>
    <col min="4" max="4" width="24.125" customWidth="1"/>
    <col min="5" max="5" width="13.75" customWidth="1"/>
    <col min="6" max="6" width="18" customWidth="1"/>
    <col min="7" max="7" width="14.5" customWidth="1"/>
    <col min="8" max="8" width="18.125" customWidth="1"/>
    <col min="9" max="9" width="9.125" customWidth="1"/>
    <col min="10" max="10" width="13.5" customWidth="1"/>
    <col min="11" max="11" width="11.5" style="3"/>
    <col min="12" max="13" width="12.25" style="3" customWidth="1"/>
    <col min="14" max="14" width="14.5" style="3" customWidth="1"/>
    <col min="16" max="16" width="10.125" style="3" customWidth="1"/>
    <col min="18" max="18" width="11.75" customWidth="1"/>
    <col min="19" max="19" width="13.5" customWidth="1"/>
  </cols>
  <sheetData>
    <row r="1" spans="1:19">
      <c r="S1" s="19">
        <f ca="1">TODAY()</f>
        <v>45698</v>
      </c>
    </row>
    <row r="7" spans="1:19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11"/>
      <c r="L7" s="11" t="s">
        <v>10</v>
      </c>
      <c r="M7" s="11" t="s">
        <v>11</v>
      </c>
      <c r="N7" s="11" t="s">
        <v>12</v>
      </c>
      <c r="O7" s="5"/>
      <c r="P7" s="11"/>
      <c r="Q7" s="5" t="s">
        <v>13</v>
      </c>
      <c r="R7" s="5"/>
      <c r="S7" s="20"/>
    </row>
    <row r="8" spans="1:19" s="1" customFormat="1" ht="49.9" customHeight="1">
      <c r="A8" s="6"/>
      <c r="B8" s="6" t="s">
        <v>14</v>
      </c>
      <c r="C8" s="7" t="s">
        <v>15</v>
      </c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12">
        <v>1</v>
      </c>
      <c r="J8" s="12">
        <v>1</v>
      </c>
      <c r="K8" s="13"/>
      <c r="L8" s="13">
        <v>90</v>
      </c>
      <c r="M8" s="13">
        <v>90</v>
      </c>
      <c r="N8" s="13">
        <v>180</v>
      </c>
      <c r="O8" s="18"/>
      <c r="P8" s="13"/>
      <c r="Q8" s="7" t="s">
        <v>21</v>
      </c>
      <c r="R8" s="7"/>
      <c r="S8" s="21"/>
    </row>
    <row r="9" spans="1:19" ht="49.9" customHeight="1">
      <c r="A9" s="6"/>
      <c r="B9" s="6" t="s">
        <v>14</v>
      </c>
      <c r="C9" s="7" t="s">
        <v>15</v>
      </c>
      <c r="D9" s="6" t="s">
        <v>22</v>
      </c>
      <c r="E9" s="6" t="s">
        <v>17</v>
      </c>
      <c r="F9" s="6" t="s">
        <v>18</v>
      </c>
      <c r="G9" s="6" t="s">
        <v>19</v>
      </c>
      <c r="H9" s="6" t="s">
        <v>23</v>
      </c>
      <c r="I9" s="14">
        <v>2</v>
      </c>
      <c r="J9" s="12">
        <v>2</v>
      </c>
      <c r="K9" s="15"/>
      <c r="L9" s="15">
        <v>90</v>
      </c>
      <c r="M9" s="13">
        <v>180</v>
      </c>
      <c r="N9" s="15">
        <v>180</v>
      </c>
      <c r="O9" s="18"/>
      <c r="P9" s="13"/>
      <c r="Q9" s="6" t="s">
        <v>24</v>
      </c>
      <c r="R9" s="6"/>
      <c r="S9" s="22"/>
    </row>
    <row r="10" spans="1:19" ht="49.9" customHeight="1">
      <c r="A10" s="6"/>
      <c r="B10" s="6" t="s">
        <v>14</v>
      </c>
      <c r="C10" s="7" t="s">
        <v>15</v>
      </c>
      <c r="D10" s="6" t="s">
        <v>25</v>
      </c>
      <c r="E10" s="6" t="s">
        <v>17</v>
      </c>
      <c r="F10" s="6" t="s">
        <v>18</v>
      </c>
      <c r="G10" s="6" t="s">
        <v>19</v>
      </c>
      <c r="H10" s="6" t="s">
        <v>26</v>
      </c>
      <c r="I10" s="14">
        <v>2</v>
      </c>
      <c r="J10" s="12">
        <v>2</v>
      </c>
      <c r="K10" s="15"/>
      <c r="L10" s="15">
        <v>90</v>
      </c>
      <c r="M10" s="13">
        <v>180</v>
      </c>
      <c r="N10" s="15">
        <v>180</v>
      </c>
      <c r="O10" s="18"/>
      <c r="P10" s="13"/>
      <c r="Q10" s="6" t="s">
        <v>27</v>
      </c>
      <c r="R10" s="6"/>
      <c r="S10" s="22"/>
    </row>
    <row r="11" spans="1:19" ht="49.9" customHeight="1">
      <c r="A11" s="6"/>
      <c r="B11" s="6" t="s">
        <v>14</v>
      </c>
      <c r="C11" s="7" t="s">
        <v>15</v>
      </c>
      <c r="D11" s="6" t="s">
        <v>28</v>
      </c>
      <c r="E11" s="6" t="s">
        <v>17</v>
      </c>
      <c r="F11" s="6" t="s">
        <v>18</v>
      </c>
      <c r="G11" s="6" t="s">
        <v>19</v>
      </c>
      <c r="H11" s="6" t="s">
        <v>29</v>
      </c>
      <c r="I11" s="14">
        <v>2</v>
      </c>
      <c r="J11" s="12">
        <v>2</v>
      </c>
      <c r="K11" s="15"/>
      <c r="L11" s="15">
        <v>90</v>
      </c>
      <c r="M11" s="13">
        <v>180</v>
      </c>
      <c r="N11" s="15">
        <v>180</v>
      </c>
      <c r="O11" s="18"/>
      <c r="P11" s="13"/>
      <c r="Q11" s="6" t="s">
        <v>30</v>
      </c>
      <c r="R11" s="6"/>
      <c r="S11" s="22"/>
    </row>
    <row r="12" spans="1:19" ht="49.9" customHeight="1">
      <c r="A12" s="6"/>
      <c r="B12" s="6" t="s">
        <v>14</v>
      </c>
      <c r="C12" s="7" t="s">
        <v>15</v>
      </c>
      <c r="D12" s="6" t="s">
        <v>31</v>
      </c>
      <c r="E12" s="6" t="s">
        <v>17</v>
      </c>
      <c r="F12" s="6" t="s">
        <v>18</v>
      </c>
      <c r="G12" s="6" t="s">
        <v>19</v>
      </c>
      <c r="H12" s="6" t="s">
        <v>32</v>
      </c>
      <c r="I12" s="14">
        <v>2</v>
      </c>
      <c r="J12" s="12">
        <v>2</v>
      </c>
      <c r="K12" s="15"/>
      <c r="L12" s="15">
        <v>90</v>
      </c>
      <c r="M12" s="13">
        <v>180</v>
      </c>
      <c r="N12" s="15">
        <v>180</v>
      </c>
      <c r="O12" s="18"/>
      <c r="P12" s="13"/>
      <c r="Q12" s="6" t="s">
        <v>33</v>
      </c>
      <c r="R12" s="6"/>
      <c r="S12" s="22"/>
    </row>
    <row r="13" spans="1:19" ht="49.9" customHeight="1">
      <c r="A13" s="6"/>
      <c r="B13" s="6" t="s">
        <v>14</v>
      </c>
      <c r="C13" s="7" t="s">
        <v>15</v>
      </c>
      <c r="D13" s="6" t="s">
        <v>34</v>
      </c>
      <c r="E13" s="6" t="s">
        <v>17</v>
      </c>
      <c r="F13" s="6" t="s">
        <v>18</v>
      </c>
      <c r="G13" s="6" t="s">
        <v>19</v>
      </c>
      <c r="H13" s="6" t="s">
        <v>35</v>
      </c>
      <c r="I13" s="14">
        <v>2</v>
      </c>
      <c r="J13" s="12">
        <v>2</v>
      </c>
      <c r="K13" s="15"/>
      <c r="L13" s="15">
        <v>90</v>
      </c>
      <c r="M13" s="13">
        <v>180</v>
      </c>
      <c r="N13" s="15">
        <v>180</v>
      </c>
      <c r="O13" s="18"/>
      <c r="P13" s="13"/>
      <c r="Q13" s="6" t="s">
        <v>36</v>
      </c>
      <c r="R13" s="6"/>
      <c r="S13" s="22"/>
    </row>
    <row r="14" spans="1:19" ht="49.9" customHeight="1">
      <c r="A14" s="6"/>
      <c r="B14" s="6" t="s">
        <v>14</v>
      </c>
      <c r="C14" s="7" t="s">
        <v>15</v>
      </c>
      <c r="D14" s="6" t="s">
        <v>37</v>
      </c>
      <c r="E14" s="6" t="s">
        <v>17</v>
      </c>
      <c r="F14" s="6" t="s">
        <v>18</v>
      </c>
      <c r="G14" s="6" t="s">
        <v>19</v>
      </c>
      <c r="H14" s="6" t="s">
        <v>38</v>
      </c>
      <c r="I14" s="14">
        <v>1</v>
      </c>
      <c r="J14" s="12">
        <v>1</v>
      </c>
      <c r="K14" s="15"/>
      <c r="L14" s="15">
        <v>90</v>
      </c>
      <c r="M14" s="13">
        <v>90</v>
      </c>
      <c r="N14" s="15">
        <v>180</v>
      </c>
      <c r="O14" s="18"/>
      <c r="P14" s="13"/>
      <c r="Q14" s="6" t="s">
        <v>39</v>
      </c>
      <c r="R14" s="6"/>
      <c r="S14" s="22"/>
    </row>
    <row r="15" spans="1:19" ht="49.9" customHeight="1">
      <c r="A15" s="6"/>
      <c r="B15" s="6" t="s">
        <v>14</v>
      </c>
      <c r="C15" s="7" t="s">
        <v>15</v>
      </c>
      <c r="D15" s="6" t="s">
        <v>40</v>
      </c>
      <c r="E15" s="6" t="s">
        <v>17</v>
      </c>
      <c r="F15" s="6" t="s">
        <v>18</v>
      </c>
      <c r="G15" s="6" t="s">
        <v>19</v>
      </c>
      <c r="H15" s="6" t="s">
        <v>41</v>
      </c>
      <c r="I15" s="14">
        <v>1</v>
      </c>
      <c r="J15" s="12">
        <v>1</v>
      </c>
      <c r="K15" s="15"/>
      <c r="L15" s="15">
        <v>90</v>
      </c>
      <c r="M15" s="13">
        <v>90</v>
      </c>
      <c r="N15" s="15">
        <v>180</v>
      </c>
      <c r="O15" s="18"/>
      <c r="P15" s="13"/>
      <c r="Q15" s="6" t="s">
        <v>42</v>
      </c>
      <c r="R15" s="6"/>
      <c r="S15" s="22"/>
    </row>
    <row r="16" spans="1:19" ht="49.9" customHeight="1">
      <c r="A16" s="6"/>
      <c r="B16" s="6" t="s">
        <v>14</v>
      </c>
      <c r="C16" s="7" t="s">
        <v>15</v>
      </c>
      <c r="D16" s="6" t="s">
        <v>43</v>
      </c>
      <c r="E16" s="6" t="s">
        <v>17</v>
      </c>
      <c r="F16" s="6" t="s">
        <v>18</v>
      </c>
      <c r="G16" s="6" t="s">
        <v>19</v>
      </c>
      <c r="H16" s="6" t="s">
        <v>44</v>
      </c>
      <c r="I16" s="14">
        <v>1</v>
      </c>
      <c r="J16" s="12">
        <v>1</v>
      </c>
      <c r="K16" s="15"/>
      <c r="L16" s="15">
        <v>90</v>
      </c>
      <c r="M16" s="13">
        <v>90</v>
      </c>
      <c r="N16" s="15">
        <v>180</v>
      </c>
      <c r="O16" s="18"/>
      <c r="P16" s="13"/>
      <c r="Q16" s="6" t="s">
        <v>45</v>
      </c>
      <c r="R16" s="6"/>
      <c r="S16" s="22"/>
    </row>
    <row r="17" spans="1:19" ht="49.9" customHeight="1">
      <c r="A17" s="6"/>
      <c r="B17" s="6" t="s">
        <v>14</v>
      </c>
      <c r="C17" s="7" t="s">
        <v>15</v>
      </c>
      <c r="D17" s="6" t="s">
        <v>46</v>
      </c>
      <c r="E17" s="6" t="s">
        <v>17</v>
      </c>
      <c r="F17" s="6" t="s">
        <v>18</v>
      </c>
      <c r="G17" s="6" t="s">
        <v>19</v>
      </c>
      <c r="H17" s="6" t="s">
        <v>47</v>
      </c>
      <c r="I17" s="14">
        <v>1</v>
      </c>
      <c r="J17" s="12">
        <v>1</v>
      </c>
      <c r="K17" s="15"/>
      <c r="L17" s="15">
        <v>90</v>
      </c>
      <c r="M17" s="13">
        <v>90</v>
      </c>
      <c r="N17" s="15">
        <v>180</v>
      </c>
      <c r="O17" s="18"/>
      <c r="P17" s="13"/>
      <c r="Q17" s="6" t="s">
        <v>48</v>
      </c>
      <c r="R17" s="6"/>
      <c r="S17" s="22"/>
    </row>
    <row r="18" spans="1:19" ht="49.9" customHeight="1">
      <c r="A18" s="6"/>
      <c r="B18" s="6" t="s">
        <v>14</v>
      </c>
      <c r="C18" s="7" t="s">
        <v>15</v>
      </c>
      <c r="D18" s="6" t="s">
        <v>49</v>
      </c>
      <c r="E18" s="6" t="s">
        <v>17</v>
      </c>
      <c r="F18" s="6" t="s">
        <v>18</v>
      </c>
      <c r="G18" s="6" t="s">
        <v>19</v>
      </c>
      <c r="H18" s="6" t="s">
        <v>50</v>
      </c>
      <c r="I18" s="14">
        <v>1</v>
      </c>
      <c r="J18" s="12">
        <v>1</v>
      </c>
      <c r="K18" s="15"/>
      <c r="L18" s="15">
        <v>90</v>
      </c>
      <c r="M18" s="13">
        <v>90</v>
      </c>
      <c r="N18" s="15">
        <v>180</v>
      </c>
      <c r="O18" s="18"/>
      <c r="P18" s="13"/>
      <c r="Q18" s="6" t="s">
        <v>51</v>
      </c>
      <c r="R18" s="6"/>
      <c r="S18" s="22"/>
    </row>
    <row r="19" spans="1:19" ht="49.9" customHeight="1">
      <c r="A19" s="6"/>
      <c r="B19" s="6" t="s">
        <v>14</v>
      </c>
      <c r="C19" s="7" t="s">
        <v>15</v>
      </c>
      <c r="D19" s="6" t="s">
        <v>52</v>
      </c>
      <c r="E19" s="6" t="s">
        <v>17</v>
      </c>
      <c r="F19" s="6" t="s">
        <v>18</v>
      </c>
      <c r="G19" s="6" t="s">
        <v>19</v>
      </c>
      <c r="H19" s="6" t="s">
        <v>53</v>
      </c>
      <c r="I19" s="14">
        <v>2</v>
      </c>
      <c r="J19" s="12">
        <v>2</v>
      </c>
      <c r="K19" s="15"/>
      <c r="L19" s="15">
        <v>90</v>
      </c>
      <c r="M19" s="13">
        <v>180</v>
      </c>
      <c r="N19" s="15">
        <v>180</v>
      </c>
      <c r="O19" s="18"/>
      <c r="P19" s="13"/>
      <c r="Q19" s="6" t="s">
        <v>54</v>
      </c>
      <c r="R19" s="6"/>
      <c r="S19" s="22"/>
    </row>
    <row r="20" spans="1:19" ht="49.9" customHeight="1">
      <c r="A20" s="6"/>
      <c r="B20" s="6" t="s">
        <v>14</v>
      </c>
      <c r="C20" s="7" t="s">
        <v>15</v>
      </c>
      <c r="D20" s="6" t="s">
        <v>55</v>
      </c>
      <c r="E20" s="6" t="s">
        <v>17</v>
      </c>
      <c r="F20" s="6" t="s">
        <v>18</v>
      </c>
      <c r="G20" s="6" t="s">
        <v>19</v>
      </c>
      <c r="H20" s="6" t="s">
        <v>56</v>
      </c>
      <c r="I20" s="14">
        <v>2</v>
      </c>
      <c r="J20" s="12">
        <v>2</v>
      </c>
      <c r="K20" s="15"/>
      <c r="L20" s="15">
        <v>90</v>
      </c>
      <c r="M20" s="13">
        <v>180</v>
      </c>
      <c r="N20" s="15">
        <v>180</v>
      </c>
      <c r="O20" s="18"/>
      <c r="P20" s="13"/>
      <c r="Q20" s="6" t="s">
        <v>57</v>
      </c>
      <c r="R20" s="6"/>
      <c r="S20" s="22"/>
    </row>
    <row r="21" spans="1:19" ht="49.9" customHeight="1">
      <c r="A21" s="6"/>
      <c r="B21" s="6" t="s">
        <v>14</v>
      </c>
      <c r="C21" s="7" t="s">
        <v>15</v>
      </c>
      <c r="D21" s="6" t="s">
        <v>58</v>
      </c>
      <c r="E21" s="6" t="s">
        <v>17</v>
      </c>
      <c r="F21" s="6" t="s">
        <v>18</v>
      </c>
      <c r="G21" s="6" t="s">
        <v>19</v>
      </c>
      <c r="H21" s="6" t="s">
        <v>59</v>
      </c>
      <c r="I21" s="14">
        <v>1</v>
      </c>
      <c r="J21" s="12">
        <v>1</v>
      </c>
      <c r="K21" s="15"/>
      <c r="L21" s="15">
        <v>90</v>
      </c>
      <c r="M21" s="13">
        <v>90</v>
      </c>
      <c r="N21" s="15">
        <v>180</v>
      </c>
      <c r="O21" s="18"/>
      <c r="P21" s="13"/>
      <c r="Q21" s="6" t="s">
        <v>60</v>
      </c>
      <c r="R21" s="6"/>
      <c r="S21" s="22"/>
    </row>
    <row r="22" spans="1:19" ht="49.9" customHeight="1">
      <c r="A22" s="6"/>
      <c r="B22" s="6" t="s">
        <v>14</v>
      </c>
      <c r="C22" s="7" t="s">
        <v>15</v>
      </c>
      <c r="D22" s="6" t="s">
        <v>61</v>
      </c>
      <c r="E22" s="6" t="s">
        <v>17</v>
      </c>
      <c r="F22" s="6" t="s">
        <v>18</v>
      </c>
      <c r="G22" s="6" t="s">
        <v>19</v>
      </c>
      <c r="H22" s="6" t="s">
        <v>62</v>
      </c>
      <c r="I22" s="14">
        <v>1</v>
      </c>
      <c r="J22" s="12">
        <v>1</v>
      </c>
      <c r="K22" s="15"/>
      <c r="L22" s="15">
        <v>90</v>
      </c>
      <c r="M22" s="13">
        <v>90</v>
      </c>
      <c r="N22" s="15">
        <v>180</v>
      </c>
      <c r="O22" s="18"/>
      <c r="P22" s="13"/>
      <c r="Q22" s="6" t="s">
        <v>63</v>
      </c>
      <c r="R22" s="6"/>
      <c r="S22" s="22"/>
    </row>
    <row r="23" spans="1:19" ht="49.9" customHeight="1">
      <c r="A23" s="6"/>
      <c r="B23" s="6" t="s">
        <v>14</v>
      </c>
      <c r="C23" s="7" t="s">
        <v>15</v>
      </c>
      <c r="D23" s="6" t="s">
        <v>64</v>
      </c>
      <c r="E23" s="6" t="s">
        <v>17</v>
      </c>
      <c r="F23" s="6" t="s">
        <v>18</v>
      </c>
      <c r="G23" s="6" t="s">
        <v>19</v>
      </c>
      <c r="H23" s="6" t="s">
        <v>65</v>
      </c>
      <c r="I23" s="14">
        <v>1</v>
      </c>
      <c r="J23" s="12">
        <v>1</v>
      </c>
      <c r="K23" s="15"/>
      <c r="L23" s="15">
        <v>90</v>
      </c>
      <c r="M23" s="13">
        <v>90</v>
      </c>
      <c r="N23" s="15">
        <v>180</v>
      </c>
      <c r="O23" s="18"/>
      <c r="P23" s="13"/>
      <c r="Q23" s="6" t="s">
        <v>66</v>
      </c>
      <c r="R23" s="6"/>
      <c r="S23" s="22"/>
    </row>
    <row r="24" spans="1:19" s="1" customFormat="1" ht="60.4" customHeight="1">
      <c r="A24" s="6"/>
      <c r="B24" s="7" t="s">
        <v>67</v>
      </c>
      <c r="C24" s="7" t="s">
        <v>68</v>
      </c>
      <c r="D24" s="7" t="s">
        <v>69</v>
      </c>
      <c r="E24" s="7" t="s">
        <v>70</v>
      </c>
      <c r="F24" s="7" t="s">
        <v>71</v>
      </c>
      <c r="G24" s="7" t="s">
        <v>72</v>
      </c>
      <c r="H24" s="7" t="s">
        <v>73</v>
      </c>
      <c r="I24" s="12">
        <v>5</v>
      </c>
      <c r="J24" s="12">
        <v>5</v>
      </c>
      <c r="K24" s="13"/>
      <c r="L24" s="13">
        <v>7.5</v>
      </c>
      <c r="M24" s="13">
        <v>37.5</v>
      </c>
      <c r="N24" s="13">
        <v>15</v>
      </c>
      <c r="O24" s="18"/>
      <c r="P24" s="13"/>
      <c r="Q24" s="7" t="s">
        <v>74</v>
      </c>
      <c r="R24" s="7"/>
      <c r="S24" s="21"/>
    </row>
    <row r="25" spans="1:19" ht="60.4" customHeight="1">
      <c r="A25" s="6"/>
      <c r="B25" s="6" t="s">
        <v>67</v>
      </c>
      <c r="C25" s="6" t="s">
        <v>68</v>
      </c>
      <c r="D25" s="8">
        <v>4.0000004303690803E+17</v>
      </c>
      <c r="E25" s="6" t="s">
        <v>70</v>
      </c>
      <c r="F25" s="6" t="s">
        <v>71</v>
      </c>
      <c r="G25" s="6" t="s">
        <v>72</v>
      </c>
      <c r="H25" s="6" t="s">
        <v>75</v>
      </c>
      <c r="I25" s="14">
        <v>1</v>
      </c>
      <c r="J25" s="12">
        <v>1</v>
      </c>
      <c r="K25" s="15"/>
      <c r="L25" s="15">
        <v>7.5</v>
      </c>
      <c r="M25" s="13">
        <v>7.5</v>
      </c>
      <c r="N25" s="15">
        <v>15</v>
      </c>
      <c r="O25" s="18"/>
      <c r="P25" s="13"/>
      <c r="Q25" s="6" t="s">
        <v>76</v>
      </c>
      <c r="R25" s="6"/>
      <c r="S25" s="22"/>
    </row>
    <row r="26" spans="1:19" ht="60.4" customHeight="1">
      <c r="A26" s="6"/>
      <c r="B26" s="6" t="s">
        <v>67</v>
      </c>
      <c r="C26" s="6" t="s">
        <v>68</v>
      </c>
      <c r="D26" s="6" t="s">
        <v>77</v>
      </c>
      <c r="E26" s="6" t="s">
        <v>70</v>
      </c>
      <c r="F26" s="6" t="s">
        <v>71</v>
      </c>
      <c r="G26" s="6" t="s">
        <v>78</v>
      </c>
      <c r="H26" s="6" t="s">
        <v>73</v>
      </c>
      <c r="I26" s="14">
        <v>4</v>
      </c>
      <c r="J26" s="12">
        <v>4</v>
      </c>
      <c r="K26" s="15"/>
      <c r="L26" s="15">
        <v>7.5</v>
      </c>
      <c r="M26" s="13">
        <v>30</v>
      </c>
      <c r="N26" s="15">
        <v>15</v>
      </c>
      <c r="O26" s="18"/>
      <c r="P26" s="13"/>
      <c r="Q26" s="6" t="s">
        <v>79</v>
      </c>
      <c r="R26" s="6"/>
      <c r="S26" s="22"/>
    </row>
    <row r="27" spans="1:19" ht="60.4" customHeight="1">
      <c r="A27" s="6"/>
      <c r="B27" s="6" t="s">
        <v>67</v>
      </c>
      <c r="C27" s="6" t="s">
        <v>68</v>
      </c>
      <c r="D27" s="6" t="s">
        <v>80</v>
      </c>
      <c r="E27" s="6" t="s">
        <v>70</v>
      </c>
      <c r="F27" s="6" t="s">
        <v>71</v>
      </c>
      <c r="G27" s="6" t="s">
        <v>78</v>
      </c>
      <c r="H27" s="6" t="s">
        <v>75</v>
      </c>
      <c r="I27" s="14">
        <v>4</v>
      </c>
      <c r="J27" s="12">
        <v>4</v>
      </c>
      <c r="K27" s="15"/>
      <c r="L27" s="15">
        <v>7.5</v>
      </c>
      <c r="M27" s="13">
        <v>30</v>
      </c>
      <c r="N27" s="15">
        <v>15</v>
      </c>
      <c r="O27" s="18"/>
      <c r="P27" s="13"/>
      <c r="Q27" s="6" t="s">
        <v>81</v>
      </c>
      <c r="R27" s="6"/>
      <c r="S27" s="22"/>
    </row>
    <row r="28" spans="1:19" ht="60.4" customHeight="1">
      <c r="A28" s="6"/>
      <c r="B28" s="6" t="s">
        <v>67</v>
      </c>
      <c r="C28" s="6" t="s">
        <v>68</v>
      </c>
      <c r="D28" s="6" t="s">
        <v>82</v>
      </c>
      <c r="E28" s="6" t="s">
        <v>83</v>
      </c>
      <c r="F28" s="6" t="s">
        <v>84</v>
      </c>
      <c r="G28" s="6" t="s">
        <v>72</v>
      </c>
      <c r="H28" s="6" t="s">
        <v>73</v>
      </c>
      <c r="I28" s="14">
        <v>2</v>
      </c>
      <c r="J28" s="12">
        <v>2</v>
      </c>
      <c r="K28" s="15"/>
      <c r="L28" s="15">
        <v>7.5</v>
      </c>
      <c r="M28" s="13">
        <v>15</v>
      </c>
      <c r="N28" s="15">
        <v>15</v>
      </c>
      <c r="O28" s="18"/>
      <c r="P28" s="13"/>
      <c r="Q28" s="6" t="s">
        <v>85</v>
      </c>
      <c r="R28" s="6"/>
      <c r="S28" s="22"/>
    </row>
    <row r="29" spans="1:19" ht="60.4" customHeight="1">
      <c r="A29" s="6"/>
      <c r="B29" s="6" t="s">
        <v>67</v>
      </c>
      <c r="C29" s="6" t="s">
        <v>68</v>
      </c>
      <c r="D29" s="6" t="s">
        <v>86</v>
      </c>
      <c r="E29" s="6" t="s">
        <v>83</v>
      </c>
      <c r="F29" s="6" t="s">
        <v>84</v>
      </c>
      <c r="G29" s="6" t="s">
        <v>72</v>
      </c>
      <c r="H29" s="6" t="s">
        <v>75</v>
      </c>
      <c r="I29" s="14">
        <v>3</v>
      </c>
      <c r="J29" s="12">
        <v>3</v>
      </c>
      <c r="K29" s="15"/>
      <c r="L29" s="15">
        <v>7.5</v>
      </c>
      <c r="M29" s="13">
        <v>22.5</v>
      </c>
      <c r="N29" s="15">
        <v>15</v>
      </c>
      <c r="O29" s="18"/>
      <c r="P29" s="13"/>
      <c r="Q29" s="6" t="s">
        <v>87</v>
      </c>
      <c r="R29" s="6"/>
      <c r="S29" s="22"/>
    </row>
    <row r="30" spans="1:19" ht="60.4" customHeight="1">
      <c r="A30" s="6"/>
      <c r="B30" s="6" t="s">
        <v>67</v>
      </c>
      <c r="C30" s="6" t="s">
        <v>68</v>
      </c>
      <c r="D30" s="6" t="s">
        <v>88</v>
      </c>
      <c r="E30" s="6" t="s">
        <v>83</v>
      </c>
      <c r="F30" s="6" t="s">
        <v>84</v>
      </c>
      <c r="G30" s="6" t="s">
        <v>78</v>
      </c>
      <c r="H30" s="6" t="s">
        <v>73</v>
      </c>
      <c r="I30" s="14">
        <v>1</v>
      </c>
      <c r="J30" s="12">
        <v>1</v>
      </c>
      <c r="K30" s="15"/>
      <c r="L30" s="15">
        <v>7.5</v>
      </c>
      <c r="M30" s="13">
        <v>7.5</v>
      </c>
      <c r="N30" s="15">
        <v>15</v>
      </c>
      <c r="O30" s="18"/>
      <c r="P30" s="13"/>
      <c r="Q30" s="6" t="s">
        <v>89</v>
      </c>
      <c r="R30" s="6"/>
      <c r="S30" s="22"/>
    </row>
    <row r="31" spans="1:19" ht="60.4" customHeight="1">
      <c r="A31" s="6"/>
      <c r="B31" s="6" t="s">
        <v>67</v>
      </c>
      <c r="C31" s="6" t="s">
        <v>68</v>
      </c>
      <c r="D31" s="6" t="s">
        <v>90</v>
      </c>
      <c r="E31" s="6" t="s">
        <v>83</v>
      </c>
      <c r="F31" s="6" t="s">
        <v>84</v>
      </c>
      <c r="G31" s="6" t="s">
        <v>78</v>
      </c>
      <c r="H31" s="6" t="s">
        <v>75</v>
      </c>
      <c r="I31" s="14">
        <v>4</v>
      </c>
      <c r="J31" s="12">
        <v>4</v>
      </c>
      <c r="K31" s="15"/>
      <c r="L31" s="15">
        <v>7.5</v>
      </c>
      <c r="M31" s="13">
        <v>30</v>
      </c>
      <c r="N31" s="15">
        <v>15</v>
      </c>
      <c r="O31" s="18"/>
      <c r="P31" s="13"/>
      <c r="Q31" s="6" t="s">
        <v>91</v>
      </c>
      <c r="R31" s="6"/>
      <c r="S31" s="22"/>
    </row>
    <row r="32" spans="1:19" s="1" customFormat="1" ht="55.15" customHeight="1">
      <c r="A32" s="6"/>
      <c r="B32" s="7" t="s">
        <v>14</v>
      </c>
      <c r="C32" s="7" t="s">
        <v>92</v>
      </c>
      <c r="D32" s="7" t="s">
        <v>93</v>
      </c>
      <c r="E32" s="7" t="s">
        <v>94</v>
      </c>
      <c r="F32" s="7" t="s">
        <v>95</v>
      </c>
      <c r="G32" s="7" t="s">
        <v>96</v>
      </c>
      <c r="H32" s="7" t="s">
        <v>50</v>
      </c>
      <c r="I32" s="12">
        <v>1</v>
      </c>
      <c r="J32" s="12">
        <v>1</v>
      </c>
      <c r="K32" s="13"/>
      <c r="L32" s="13">
        <v>90</v>
      </c>
      <c r="M32" s="13">
        <v>90</v>
      </c>
      <c r="N32" s="13">
        <v>180</v>
      </c>
      <c r="O32" s="18"/>
      <c r="P32" s="13"/>
      <c r="Q32" s="7" t="s">
        <v>97</v>
      </c>
      <c r="R32" s="7"/>
      <c r="S32" s="21"/>
    </row>
    <row r="33" spans="1:19" ht="55.15" customHeight="1">
      <c r="A33" s="6"/>
      <c r="B33" s="6" t="s">
        <v>14</v>
      </c>
      <c r="C33" s="6" t="s">
        <v>92</v>
      </c>
      <c r="D33" s="6" t="s">
        <v>98</v>
      </c>
      <c r="E33" s="6" t="s">
        <v>94</v>
      </c>
      <c r="F33" s="6" t="s">
        <v>95</v>
      </c>
      <c r="G33" s="6" t="s">
        <v>96</v>
      </c>
      <c r="H33" s="6" t="s">
        <v>53</v>
      </c>
      <c r="I33" s="14">
        <v>2</v>
      </c>
      <c r="J33" s="12">
        <v>2</v>
      </c>
      <c r="K33" s="15"/>
      <c r="L33" s="15">
        <v>90</v>
      </c>
      <c r="M33" s="13">
        <v>180</v>
      </c>
      <c r="N33" s="15">
        <v>180</v>
      </c>
      <c r="O33" s="18"/>
      <c r="P33" s="13"/>
      <c r="Q33" s="6" t="s">
        <v>99</v>
      </c>
      <c r="R33" s="6"/>
      <c r="S33" s="22"/>
    </row>
    <row r="34" spans="1:19" ht="55.15" customHeight="1">
      <c r="A34" s="6"/>
      <c r="B34" s="6" t="s">
        <v>14</v>
      </c>
      <c r="C34" s="6" t="s">
        <v>92</v>
      </c>
      <c r="D34" s="6" t="s">
        <v>100</v>
      </c>
      <c r="E34" s="6" t="s">
        <v>94</v>
      </c>
      <c r="F34" s="6" t="s">
        <v>95</v>
      </c>
      <c r="G34" s="6" t="s">
        <v>96</v>
      </c>
      <c r="H34" s="6" t="s">
        <v>56</v>
      </c>
      <c r="I34" s="14">
        <v>1</v>
      </c>
      <c r="J34" s="12">
        <v>1</v>
      </c>
      <c r="K34" s="15"/>
      <c r="L34" s="15">
        <v>90</v>
      </c>
      <c r="M34" s="13">
        <v>90</v>
      </c>
      <c r="N34" s="15">
        <v>180</v>
      </c>
      <c r="O34" s="18"/>
      <c r="P34" s="13"/>
      <c r="Q34" s="6" t="s">
        <v>101</v>
      </c>
      <c r="R34" s="6"/>
      <c r="S34" s="22"/>
    </row>
    <row r="35" spans="1:19" ht="55.15" customHeight="1">
      <c r="A35" s="6"/>
      <c r="B35" s="6" t="s">
        <v>14</v>
      </c>
      <c r="C35" s="6" t="s">
        <v>92</v>
      </c>
      <c r="D35" s="6" t="s">
        <v>102</v>
      </c>
      <c r="E35" s="6" t="s">
        <v>94</v>
      </c>
      <c r="F35" s="6" t="s">
        <v>95</v>
      </c>
      <c r="G35" s="6" t="s">
        <v>96</v>
      </c>
      <c r="H35" s="6" t="s">
        <v>65</v>
      </c>
      <c r="I35" s="14">
        <v>1</v>
      </c>
      <c r="J35" s="12">
        <v>1</v>
      </c>
      <c r="K35" s="15"/>
      <c r="L35" s="15">
        <v>90</v>
      </c>
      <c r="M35" s="13">
        <v>90</v>
      </c>
      <c r="N35" s="15">
        <v>180</v>
      </c>
      <c r="O35" s="18"/>
      <c r="P35" s="13"/>
      <c r="Q35" s="6" t="s">
        <v>103</v>
      </c>
      <c r="R35" s="6"/>
      <c r="S35" s="22"/>
    </row>
    <row r="36" spans="1:19" s="2" customFormat="1" ht="66" customHeight="1">
      <c r="A36" s="9"/>
      <c r="B36" s="10" t="s">
        <v>104</v>
      </c>
      <c r="C36" s="10" t="s">
        <v>105</v>
      </c>
      <c r="D36" s="10" t="s">
        <v>106</v>
      </c>
      <c r="E36" s="10" t="s">
        <v>107</v>
      </c>
      <c r="F36" s="10" t="s">
        <v>108</v>
      </c>
      <c r="G36" s="10" t="s">
        <v>109</v>
      </c>
      <c r="H36" s="10" t="s">
        <v>38</v>
      </c>
      <c r="I36" s="16">
        <v>4</v>
      </c>
      <c r="J36" s="12">
        <v>4</v>
      </c>
      <c r="K36" s="17"/>
      <c r="L36" s="17">
        <v>80</v>
      </c>
      <c r="M36" s="13">
        <v>320</v>
      </c>
      <c r="N36" s="17">
        <v>160</v>
      </c>
      <c r="O36" s="18"/>
      <c r="P36" s="13"/>
      <c r="Q36" s="10" t="s">
        <v>110</v>
      </c>
      <c r="R36" s="10"/>
      <c r="S36" s="23"/>
    </row>
    <row r="37" spans="1:19" ht="60" customHeight="1">
      <c r="A37" s="6"/>
      <c r="B37" s="6" t="s">
        <v>104</v>
      </c>
      <c r="C37" s="6" t="s">
        <v>105</v>
      </c>
      <c r="D37" s="6" t="s">
        <v>111</v>
      </c>
      <c r="E37" s="6" t="s">
        <v>107</v>
      </c>
      <c r="F37" s="6" t="s">
        <v>108</v>
      </c>
      <c r="G37" s="6" t="s">
        <v>109</v>
      </c>
      <c r="H37" s="6" t="s">
        <v>41</v>
      </c>
      <c r="I37" s="14">
        <v>5</v>
      </c>
      <c r="J37" s="12">
        <v>5</v>
      </c>
      <c r="K37" s="15"/>
      <c r="L37" s="15">
        <v>80</v>
      </c>
      <c r="M37" s="13">
        <v>400</v>
      </c>
      <c r="N37" s="15">
        <v>160</v>
      </c>
      <c r="O37" s="18"/>
      <c r="P37" s="13"/>
      <c r="Q37" s="6" t="s">
        <v>112</v>
      </c>
      <c r="R37" s="6"/>
      <c r="S37" s="22"/>
    </row>
    <row r="38" spans="1:19" ht="60" customHeight="1">
      <c r="A38" s="6" t="e">
        <f ca="1">_xlfn.SINGLE(_xlfn.IMAGE("https://images.chrissports.ch/image/small/F17F00C2-68AE-4174-B6FC-0BB5E5C374A8.png"))</f>
        <v>#NAME?</v>
      </c>
      <c r="B38" s="6" t="s">
        <v>104</v>
      </c>
      <c r="C38" s="6" t="s">
        <v>105</v>
      </c>
      <c r="D38" s="6">
        <v>4.0051115473959002E+17</v>
      </c>
      <c r="E38" s="6" t="s">
        <v>107</v>
      </c>
      <c r="F38" s="6" t="s">
        <v>108</v>
      </c>
      <c r="G38" s="6" t="s">
        <v>109</v>
      </c>
      <c r="H38" s="6" t="s">
        <v>44</v>
      </c>
      <c r="I38" s="14">
        <v>11</v>
      </c>
      <c r="J38" s="12">
        <v>11</v>
      </c>
      <c r="K38" s="15"/>
      <c r="L38" s="15">
        <v>80</v>
      </c>
      <c r="M38" s="13">
        <v>880</v>
      </c>
      <c r="N38" s="15">
        <v>160</v>
      </c>
      <c r="O38" s="18"/>
      <c r="P38" s="13"/>
      <c r="Q38" s="6" t="s">
        <v>113</v>
      </c>
      <c r="R38" s="6"/>
      <c r="S38" s="22"/>
    </row>
    <row r="39" spans="1:19" s="2" customFormat="1" ht="66.400000000000006" customHeight="1">
      <c r="A39" s="10"/>
      <c r="B39" s="10" t="s">
        <v>104</v>
      </c>
      <c r="C39" s="10" t="s">
        <v>114</v>
      </c>
      <c r="D39" s="10" t="s">
        <v>115</v>
      </c>
      <c r="E39" s="10" t="s">
        <v>116</v>
      </c>
      <c r="F39" s="10" t="s">
        <v>117</v>
      </c>
      <c r="G39" s="10" t="s">
        <v>118</v>
      </c>
      <c r="H39" s="10" t="s">
        <v>41</v>
      </c>
      <c r="I39" s="16">
        <v>2</v>
      </c>
      <c r="J39" s="12">
        <v>2</v>
      </c>
      <c r="K39" s="17"/>
      <c r="L39" s="17">
        <v>80</v>
      </c>
      <c r="M39" s="13">
        <v>160</v>
      </c>
      <c r="N39" s="17">
        <v>160</v>
      </c>
      <c r="O39" s="18"/>
      <c r="P39" s="13"/>
      <c r="Q39" s="10" t="s">
        <v>119</v>
      </c>
      <c r="R39" s="10"/>
      <c r="S39" s="23"/>
    </row>
    <row r="40" spans="1:19" ht="66.400000000000006" customHeight="1">
      <c r="A40" s="6"/>
      <c r="B40" s="6" t="s">
        <v>104</v>
      </c>
      <c r="C40" s="6" t="s">
        <v>114</v>
      </c>
      <c r="D40" s="6" t="s">
        <v>120</v>
      </c>
      <c r="E40" s="6" t="s">
        <v>116</v>
      </c>
      <c r="F40" s="6" t="s">
        <v>117</v>
      </c>
      <c r="G40" s="6" t="s">
        <v>118</v>
      </c>
      <c r="H40" s="6" t="s">
        <v>44</v>
      </c>
      <c r="I40" s="14">
        <v>2</v>
      </c>
      <c r="J40" s="12">
        <v>2</v>
      </c>
      <c r="K40" s="15"/>
      <c r="L40" s="15">
        <v>80</v>
      </c>
      <c r="M40" s="13">
        <v>160</v>
      </c>
      <c r="N40" s="15">
        <v>160</v>
      </c>
      <c r="O40" s="18"/>
      <c r="P40" s="13"/>
      <c r="Q40" s="6" t="s">
        <v>121</v>
      </c>
      <c r="R40" s="6"/>
      <c r="S40" s="22"/>
    </row>
    <row r="41" spans="1:19" ht="66.400000000000006" customHeight="1">
      <c r="A41" s="6"/>
      <c r="B41" s="6" t="s">
        <v>104</v>
      </c>
      <c r="C41" s="6" t="s">
        <v>114</v>
      </c>
      <c r="D41" s="6" t="s">
        <v>122</v>
      </c>
      <c r="E41" s="6" t="s">
        <v>116</v>
      </c>
      <c r="F41" s="6" t="s">
        <v>117</v>
      </c>
      <c r="G41" s="6" t="s">
        <v>118</v>
      </c>
      <c r="H41" s="6" t="s">
        <v>47</v>
      </c>
      <c r="I41" s="14">
        <v>2</v>
      </c>
      <c r="J41" s="12">
        <v>2</v>
      </c>
      <c r="K41" s="15"/>
      <c r="L41" s="15">
        <v>80</v>
      </c>
      <c r="M41" s="13">
        <v>160</v>
      </c>
      <c r="N41" s="15">
        <v>160</v>
      </c>
      <c r="O41" s="18"/>
      <c r="P41" s="13"/>
      <c r="Q41" s="6" t="s">
        <v>123</v>
      </c>
      <c r="R41" s="6"/>
      <c r="S41" s="22"/>
    </row>
    <row r="42" spans="1:19" ht="66.400000000000006" customHeight="1">
      <c r="A42" s="6"/>
      <c r="B42" s="6" t="s">
        <v>104</v>
      </c>
      <c r="C42" s="6" t="s">
        <v>114</v>
      </c>
      <c r="D42" s="6" t="s">
        <v>124</v>
      </c>
      <c r="E42" s="6" t="s">
        <v>116</v>
      </c>
      <c r="F42" s="6" t="s">
        <v>117</v>
      </c>
      <c r="G42" s="6" t="s">
        <v>118</v>
      </c>
      <c r="H42" s="6" t="s">
        <v>50</v>
      </c>
      <c r="I42" s="14">
        <v>1</v>
      </c>
      <c r="J42" s="12">
        <v>1</v>
      </c>
      <c r="K42" s="15"/>
      <c r="L42" s="15">
        <v>80</v>
      </c>
      <c r="M42" s="13">
        <v>80</v>
      </c>
      <c r="N42" s="15">
        <v>160</v>
      </c>
      <c r="O42" s="18"/>
      <c r="P42" s="13"/>
      <c r="Q42" s="6" t="s">
        <v>125</v>
      </c>
      <c r="R42" s="6"/>
      <c r="S42" s="22"/>
    </row>
    <row r="43" spans="1:19" ht="66.400000000000006" customHeight="1">
      <c r="A43" s="6"/>
      <c r="B43" s="6" t="s">
        <v>104</v>
      </c>
      <c r="C43" s="6" t="s">
        <v>114</v>
      </c>
      <c r="D43" s="6" t="s">
        <v>126</v>
      </c>
      <c r="E43" s="6" t="s">
        <v>116</v>
      </c>
      <c r="F43" s="6" t="s">
        <v>117</v>
      </c>
      <c r="G43" s="6" t="s">
        <v>118</v>
      </c>
      <c r="H43" s="6" t="s">
        <v>53</v>
      </c>
      <c r="I43" s="14">
        <v>5</v>
      </c>
      <c r="J43" s="12">
        <v>5</v>
      </c>
      <c r="K43" s="15"/>
      <c r="L43" s="15">
        <v>80</v>
      </c>
      <c r="M43" s="13">
        <v>400</v>
      </c>
      <c r="N43" s="15">
        <v>160</v>
      </c>
      <c r="O43" s="18"/>
      <c r="P43" s="13"/>
      <c r="Q43" s="6" t="s">
        <v>127</v>
      </c>
      <c r="R43" s="6"/>
      <c r="S43" s="22"/>
    </row>
    <row r="44" spans="1:19" ht="66.400000000000006" customHeight="1">
      <c r="A44" s="6"/>
      <c r="B44" s="6" t="s">
        <v>104</v>
      </c>
      <c r="C44" s="6" t="s">
        <v>114</v>
      </c>
      <c r="D44" s="6" t="s">
        <v>128</v>
      </c>
      <c r="E44" s="6" t="s">
        <v>116</v>
      </c>
      <c r="F44" s="6" t="s">
        <v>117</v>
      </c>
      <c r="G44" s="6" t="s">
        <v>118</v>
      </c>
      <c r="H44" s="6" t="s">
        <v>56</v>
      </c>
      <c r="I44" s="14">
        <v>3</v>
      </c>
      <c r="J44" s="12">
        <v>3</v>
      </c>
      <c r="K44" s="15"/>
      <c r="L44" s="15">
        <v>80</v>
      </c>
      <c r="M44" s="13">
        <v>240</v>
      </c>
      <c r="N44" s="15">
        <v>160</v>
      </c>
      <c r="O44" s="18"/>
      <c r="P44" s="13"/>
      <c r="Q44" s="6" t="s">
        <v>129</v>
      </c>
      <c r="R44" s="6"/>
      <c r="S44" s="22"/>
    </row>
    <row r="45" spans="1:19" ht="66.400000000000006" customHeight="1">
      <c r="A45" s="6"/>
      <c r="B45" s="6" t="s">
        <v>104</v>
      </c>
      <c r="C45" s="6" t="s">
        <v>114</v>
      </c>
      <c r="D45" s="6" t="s">
        <v>130</v>
      </c>
      <c r="E45" s="6" t="s">
        <v>116</v>
      </c>
      <c r="F45" s="6" t="s">
        <v>117</v>
      </c>
      <c r="G45" s="6" t="s">
        <v>118</v>
      </c>
      <c r="H45" s="6" t="s">
        <v>59</v>
      </c>
      <c r="I45" s="14">
        <v>1</v>
      </c>
      <c r="J45" s="12">
        <v>1</v>
      </c>
      <c r="K45" s="15"/>
      <c r="L45" s="15">
        <v>80</v>
      </c>
      <c r="M45" s="13">
        <v>80</v>
      </c>
      <c r="N45" s="15">
        <v>160</v>
      </c>
      <c r="O45" s="18"/>
      <c r="P45" s="13"/>
      <c r="Q45" s="6" t="s">
        <v>131</v>
      </c>
      <c r="R45" s="6"/>
      <c r="S45" s="22"/>
    </row>
    <row r="46" spans="1:19" ht="66.400000000000006" customHeight="1">
      <c r="A46" s="6"/>
      <c r="B46" s="6" t="s">
        <v>104</v>
      </c>
      <c r="C46" s="6" t="s">
        <v>114</v>
      </c>
      <c r="D46" s="6" t="s">
        <v>132</v>
      </c>
      <c r="E46" s="6" t="s">
        <v>116</v>
      </c>
      <c r="F46" s="6" t="s">
        <v>117</v>
      </c>
      <c r="G46" s="6" t="s">
        <v>118</v>
      </c>
      <c r="H46" s="6" t="s">
        <v>133</v>
      </c>
      <c r="I46" s="14">
        <v>2</v>
      </c>
      <c r="J46" s="12">
        <v>2</v>
      </c>
      <c r="K46" s="15"/>
      <c r="L46" s="15">
        <v>80</v>
      </c>
      <c r="M46" s="13">
        <v>160</v>
      </c>
      <c r="N46" s="15">
        <v>160</v>
      </c>
      <c r="O46" s="18"/>
      <c r="P46" s="13"/>
      <c r="Q46" s="6" t="s">
        <v>134</v>
      </c>
      <c r="R46" s="6"/>
      <c r="S46" s="22"/>
    </row>
    <row r="47" spans="1:19" ht="66.400000000000006" customHeight="1">
      <c r="A47" s="6"/>
      <c r="B47" s="6" t="s">
        <v>104</v>
      </c>
      <c r="C47" s="6" t="s">
        <v>114</v>
      </c>
      <c r="D47" s="6" t="s">
        <v>135</v>
      </c>
      <c r="E47" s="6" t="s">
        <v>116</v>
      </c>
      <c r="F47" s="6" t="s">
        <v>117</v>
      </c>
      <c r="G47" s="6" t="s">
        <v>118</v>
      </c>
      <c r="H47" s="6" t="s">
        <v>65</v>
      </c>
      <c r="I47" s="14">
        <v>4</v>
      </c>
      <c r="J47" s="12">
        <v>4</v>
      </c>
      <c r="K47" s="15"/>
      <c r="L47" s="15">
        <v>80</v>
      </c>
      <c r="M47" s="13">
        <v>320</v>
      </c>
      <c r="N47" s="15">
        <v>160</v>
      </c>
      <c r="O47" s="18"/>
      <c r="P47" s="13"/>
      <c r="Q47" s="6" t="s">
        <v>136</v>
      </c>
      <c r="R47" s="6"/>
      <c r="S47" s="22"/>
    </row>
    <row r="48" spans="1:19" ht="66.400000000000006" customHeight="1">
      <c r="A48" s="6"/>
      <c r="B48" s="6" t="s">
        <v>104</v>
      </c>
      <c r="C48" s="6" t="s">
        <v>114</v>
      </c>
      <c r="D48" s="6" t="s">
        <v>137</v>
      </c>
      <c r="E48" s="6" t="s">
        <v>116</v>
      </c>
      <c r="F48" s="6" t="s">
        <v>117</v>
      </c>
      <c r="G48" s="6" t="s">
        <v>118</v>
      </c>
      <c r="H48" s="6" t="s">
        <v>138</v>
      </c>
      <c r="I48" s="14">
        <v>1</v>
      </c>
      <c r="J48" s="12">
        <v>1</v>
      </c>
      <c r="K48" s="15"/>
      <c r="L48" s="15">
        <v>80</v>
      </c>
      <c r="M48" s="13">
        <v>80</v>
      </c>
      <c r="N48" s="15">
        <v>160</v>
      </c>
      <c r="O48" s="18"/>
      <c r="P48" s="13"/>
      <c r="Q48" s="6" t="s">
        <v>139</v>
      </c>
      <c r="R48" s="6"/>
      <c r="S48" s="22"/>
    </row>
    <row r="49" spans="1:19" ht="66.400000000000006" customHeight="1">
      <c r="A49" s="6"/>
      <c r="B49" s="6" t="s">
        <v>104</v>
      </c>
      <c r="C49" s="6" t="s">
        <v>114</v>
      </c>
      <c r="D49" s="6" t="s">
        <v>140</v>
      </c>
      <c r="E49" s="6" t="s">
        <v>116</v>
      </c>
      <c r="F49" s="6" t="s">
        <v>117</v>
      </c>
      <c r="G49" s="6" t="s">
        <v>118</v>
      </c>
      <c r="H49" s="6" t="s">
        <v>141</v>
      </c>
      <c r="I49" s="14">
        <v>2</v>
      </c>
      <c r="J49" s="12">
        <v>2</v>
      </c>
      <c r="K49" s="15"/>
      <c r="L49" s="15">
        <v>80</v>
      </c>
      <c r="M49" s="13">
        <v>160</v>
      </c>
      <c r="N49" s="15">
        <v>160</v>
      </c>
      <c r="O49" s="18"/>
      <c r="P49" s="13"/>
      <c r="Q49" s="6" t="s">
        <v>142</v>
      </c>
      <c r="R49" s="6"/>
      <c r="S49" s="22"/>
    </row>
    <row r="50" spans="1:19" ht="60" customHeight="1">
      <c r="A50" s="6"/>
      <c r="B50" s="6" t="s">
        <v>104</v>
      </c>
      <c r="C50" s="6" t="s">
        <v>114</v>
      </c>
      <c r="D50" s="6" t="s">
        <v>143</v>
      </c>
      <c r="E50" s="6" t="s">
        <v>144</v>
      </c>
      <c r="F50" s="6" t="s">
        <v>145</v>
      </c>
      <c r="G50" s="6" t="s">
        <v>146</v>
      </c>
      <c r="H50" s="6" t="s">
        <v>41</v>
      </c>
      <c r="I50" s="14">
        <v>2</v>
      </c>
      <c r="J50" s="12">
        <v>2</v>
      </c>
      <c r="K50" s="15"/>
      <c r="L50" s="15">
        <v>80</v>
      </c>
      <c r="M50" s="13">
        <v>160</v>
      </c>
      <c r="N50" s="15">
        <v>160</v>
      </c>
      <c r="O50" s="18"/>
      <c r="P50" s="13"/>
      <c r="Q50" s="6" t="s">
        <v>147</v>
      </c>
      <c r="R50" s="6"/>
      <c r="S50" s="22"/>
    </row>
    <row r="51" spans="1:19" ht="60" customHeight="1">
      <c r="A51" s="6"/>
      <c r="B51" s="6" t="s">
        <v>104</v>
      </c>
      <c r="C51" s="6" t="s">
        <v>114</v>
      </c>
      <c r="D51" s="6" t="s">
        <v>148</v>
      </c>
      <c r="E51" s="6" t="s">
        <v>144</v>
      </c>
      <c r="F51" s="6" t="s">
        <v>145</v>
      </c>
      <c r="G51" s="6" t="s">
        <v>146</v>
      </c>
      <c r="H51" s="6" t="s">
        <v>44</v>
      </c>
      <c r="I51" s="14">
        <v>5</v>
      </c>
      <c r="J51" s="12">
        <v>5</v>
      </c>
      <c r="K51" s="15"/>
      <c r="L51" s="15">
        <v>80</v>
      </c>
      <c r="M51" s="13">
        <v>400</v>
      </c>
      <c r="N51" s="15">
        <v>160</v>
      </c>
      <c r="O51" s="18"/>
      <c r="P51" s="13"/>
      <c r="Q51" s="6" t="s">
        <v>149</v>
      </c>
      <c r="R51" s="6"/>
      <c r="S51" s="22"/>
    </row>
    <row r="52" spans="1:19" ht="60" customHeight="1">
      <c r="A52" s="6"/>
      <c r="B52" s="6" t="s">
        <v>104</v>
      </c>
      <c r="C52" s="6" t="s">
        <v>114</v>
      </c>
      <c r="D52" s="6" t="s">
        <v>150</v>
      </c>
      <c r="E52" s="6" t="s">
        <v>144</v>
      </c>
      <c r="F52" s="6" t="s">
        <v>145</v>
      </c>
      <c r="G52" s="6" t="s">
        <v>146</v>
      </c>
      <c r="H52" s="6" t="s">
        <v>47</v>
      </c>
      <c r="I52" s="14">
        <v>3</v>
      </c>
      <c r="J52" s="12">
        <v>3</v>
      </c>
      <c r="K52" s="15"/>
      <c r="L52" s="15">
        <v>80</v>
      </c>
      <c r="M52" s="13">
        <v>240</v>
      </c>
      <c r="N52" s="15">
        <v>160</v>
      </c>
      <c r="O52" s="18"/>
      <c r="P52" s="13"/>
      <c r="Q52" s="6" t="s">
        <v>151</v>
      </c>
      <c r="R52" s="6"/>
      <c r="S52" s="22"/>
    </row>
    <row r="53" spans="1:19" ht="60" customHeight="1">
      <c r="A53" s="6"/>
      <c r="B53" s="6" t="s">
        <v>104</v>
      </c>
      <c r="C53" s="6" t="s">
        <v>114</v>
      </c>
      <c r="D53" s="6" t="s">
        <v>152</v>
      </c>
      <c r="E53" s="6" t="s">
        <v>144</v>
      </c>
      <c r="F53" s="6" t="s">
        <v>145</v>
      </c>
      <c r="G53" s="6" t="s">
        <v>146</v>
      </c>
      <c r="H53" s="6" t="s">
        <v>50</v>
      </c>
      <c r="I53" s="14">
        <v>6</v>
      </c>
      <c r="J53" s="12">
        <v>6</v>
      </c>
      <c r="K53" s="15"/>
      <c r="L53" s="15">
        <v>80</v>
      </c>
      <c r="M53" s="13">
        <v>480</v>
      </c>
      <c r="N53" s="15">
        <v>160</v>
      </c>
      <c r="O53" s="18"/>
      <c r="P53" s="13"/>
      <c r="Q53" s="6" t="s">
        <v>153</v>
      </c>
      <c r="R53" s="6"/>
      <c r="S53" s="22"/>
    </row>
    <row r="54" spans="1:19" ht="60" customHeight="1">
      <c r="A54" s="6"/>
      <c r="B54" s="6" t="s">
        <v>104</v>
      </c>
      <c r="C54" s="6" t="s">
        <v>114</v>
      </c>
      <c r="D54" s="6" t="s">
        <v>154</v>
      </c>
      <c r="E54" s="6" t="s">
        <v>144</v>
      </c>
      <c r="F54" s="6" t="s">
        <v>145</v>
      </c>
      <c r="G54" s="6" t="s">
        <v>146</v>
      </c>
      <c r="H54" s="6" t="s">
        <v>53</v>
      </c>
      <c r="I54" s="14">
        <v>12</v>
      </c>
      <c r="J54" s="12">
        <v>12</v>
      </c>
      <c r="K54" s="15"/>
      <c r="L54" s="15">
        <v>80</v>
      </c>
      <c r="M54" s="13">
        <v>960</v>
      </c>
      <c r="N54" s="15">
        <v>160</v>
      </c>
      <c r="O54" s="18"/>
      <c r="P54" s="13"/>
      <c r="Q54" s="6" t="s">
        <v>155</v>
      </c>
      <c r="R54" s="6"/>
      <c r="S54" s="22"/>
    </row>
    <row r="55" spans="1:19" ht="60" customHeight="1">
      <c r="A55" s="6"/>
      <c r="B55" s="6" t="s">
        <v>104</v>
      </c>
      <c r="C55" s="6" t="s">
        <v>114</v>
      </c>
      <c r="D55" s="6" t="s">
        <v>156</v>
      </c>
      <c r="E55" s="6" t="s">
        <v>144</v>
      </c>
      <c r="F55" s="6" t="s">
        <v>145</v>
      </c>
      <c r="G55" s="6" t="s">
        <v>146</v>
      </c>
      <c r="H55" s="6" t="s">
        <v>56</v>
      </c>
      <c r="I55" s="14">
        <v>14</v>
      </c>
      <c r="J55" s="12">
        <v>14</v>
      </c>
      <c r="K55" s="15"/>
      <c r="L55" s="15">
        <v>80</v>
      </c>
      <c r="M55" s="13">
        <v>1120</v>
      </c>
      <c r="N55" s="15">
        <v>160</v>
      </c>
      <c r="O55" s="18"/>
      <c r="P55" s="13"/>
      <c r="Q55" s="6" t="s">
        <v>157</v>
      </c>
      <c r="R55" s="6"/>
      <c r="S55" s="22"/>
    </row>
    <row r="56" spans="1:19" ht="60" customHeight="1">
      <c r="A56" s="6"/>
      <c r="B56" s="6" t="s">
        <v>104</v>
      </c>
      <c r="C56" s="6" t="s">
        <v>114</v>
      </c>
      <c r="D56" s="6" t="s">
        <v>158</v>
      </c>
      <c r="E56" s="6" t="s">
        <v>144</v>
      </c>
      <c r="F56" s="6" t="s">
        <v>145</v>
      </c>
      <c r="G56" s="6" t="s">
        <v>146</v>
      </c>
      <c r="H56" s="6" t="s">
        <v>59</v>
      </c>
      <c r="I56" s="14">
        <v>12</v>
      </c>
      <c r="J56" s="12">
        <v>12</v>
      </c>
      <c r="K56" s="15"/>
      <c r="L56" s="15">
        <v>80</v>
      </c>
      <c r="M56" s="13">
        <v>960</v>
      </c>
      <c r="N56" s="15">
        <v>160</v>
      </c>
      <c r="O56" s="18"/>
      <c r="P56" s="13"/>
      <c r="Q56" s="6" t="s">
        <v>159</v>
      </c>
      <c r="R56" s="6"/>
      <c r="S56" s="22"/>
    </row>
    <row r="57" spans="1:19" ht="60" customHeight="1">
      <c r="A57" s="6"/>
      <c r="B57" s="6" t="s">
        <v>104</v>
      </c>
      <c r="C57" s="6" t="s">
        <v>114</v>
      </c>
      <c r="D57" s="6" t="s">
        <v>160</v>
      </c>
      <c r="E57" s="6" t="s">
        <v>144</v>
      </c>
      <c r="F57" s="6" t="s">
        <v>145</v>
      </c>
      <c r="G57" s="6" t="s">
        <v>146</v>
      </c>
      <c r="H57" s="6" t="s">
        <v>62</v>
      </c>
      <c r="I57" s="14">
        <v>5</v>
      </c>
      <c r="J57" s="12">
        <v>5</v>
      </c>
      <c r="K57" s="15"/>
      <c r="L57" s="15">
        <v>80</v>
      </c>
      <c r="M57" s="13">
        <v>400</v>
      </c>
      <c r="N57" s="15">
        <v>160</v>
      </c>
      <c r="O57" s="18"/>
      <c r="P57" s="13"/>
      <c r="Q57" s="6" t="s">
        <v>161</v>
      </c>
      <c r="R57" s="6"/>
      <c r="S57" s="22"/>
    </row>
    <row r="58" spans="1:19" ht="60" customHeight="1">
      <c r="A58" s="6"/>
      <c r="B58" s="6" t="s">
        <v>104</v>
      </c>
      <c r="C58" s="6" t="s">
        <v>114</v>
      </c>
      <c r="D58" s="6" t="s">
        <v>162</v>
      </c>
      <c r="E58" s="6" t="s">
        <v>144</v>
      </c>
      <c r="F58" s="6" t="s">
        <v>145</v>
      </c>
      <c r="G58" s="6" t="s">
        <v>146</v>
      </c>
      <c r="H58" s="6" t="s">
        <v>133</v>
      </c>
      <c r="I58" s="14">
        <v>4</v>
      </c>
      <c r="J58" s="12">
        <v>4</v>
      </c>
      <c r="K58" s="15"/>
      <c r="L58" s="15">
        <v>80</v>
      </c>
      <c r="M58" s="13">
        <v>320</v>
      </c>
      <c r="N58" s="15">
        <v>160</v>
      </c>
      <c r="O58" s="18"/>
      <c r="P58" s="13"/>
      <c r="Q58" s="6" t="s">
        <v>163</v>
      </c>
      <c r="R58" s="6"/>
      <c r="S58" s="22"/>
    </row>
    <row r="59" spans="1:19" ht="60" customHeight="1">
      <c r="A59" s="6"/>
      <c r="B59" s="6" t="s">
        <v>104</v>
      </c>
      <c r="C59" s="6" t="s">
        <v>114</v>
      </c>
      <c r="D59" s="6" t="s">
        <v>164</v>
      </c>
      <c r="E59" s="6" t="s">
        <v>144</v>
      </c>
      <c r="F59" s="6" t="s">
        <v>145</v>
      </c>
      <c r="G59" s="6" t="s">
        <v>146</v>
      </c>
      <c r="H59" s="6" t="s">
        <v>138</v>
      </c>
      <c r="I59" s="14">
        <v>2</v>
      </c>
      <c r="J59" s="12">
        <v>2</v>
      </c>
      <c r="K59" s="15"/>
      <c r="L59" s="15">
        <v>80</v>
      </c>
      <c r="M59" s="13">
        <v>160</v>
      </c>
      <c r="N59" s="15">
        <v>160</v>
      </c>
      <c r="O59" s="18"/>
      <c r="P59" s="13"/>
      <c r="Q59" s="6" t="s">
        <v>165</v>
      </c>
      <c r="R59" s="6"/>
      <c r="S59" s="22"/>
    </row>
    <row r="60" spans="1:19" ht="60" customHeight="1">
      <c r="A60" s="6"/>
      <c r="B60" s="6" t="s">
        <v>104</v>
      </c>
      <c r="C60" s="6" t="s">
        <v>114</v>
      </c>
      <c r="D60" s="6" t="s">
        <v>166</v>
      </c>
      <c r="E60" s="6" t="s">
        <v>144</v>
      </c>
      <c r="F60" s="6" t="s">
        <v>145</v>
      </c>
      <c r="G60" s="6" t="s">
        <v>146</v>
      </c>
      <c r="H60" s="6" t="s">
        <v>141</v>
      </c>
      <c r="I60" s="14">
        <v>2</v>
      </c>
      <c r="J60" s="12">
        <v>2</v>
      </c>
      <c r="K60" s="15"/>
      <c r="L60" s="15">
        <v>80</v>
      </c>
      <c r="M60" s="13">
        <v>160</v>
      </c>
      <c r="N60" s="15">
        <v>160</v>
      </c>
      <c r="O60" s="18"/>
      <c r="P60" s="13"/>
      <c r="Q60" s="6" t="s">
        <v>167</v>
      </c>
      <c r="R60" s="6"/>
      <c r="S60" s="22"/>
    </row>
    <row r="61" spans="1:19" s="2" customFormat="1" ht="66.400000000000006" customHeight="1">
      <c r="A61" s="10"/>
      <c r="B61" s="10" t="s">
        <v>104</v>
      </c>
      <c r="C61" s="10" t="s">
        <v>168</v>
      </c>
      <c r="D61" s="10" t="s">
        <v>169</v>
      </c>
      <c r="E61" s="10" t="s">
        <v>170</v>
      </c>
      <c r="F61" s="10" t="s">
        <v>171</v>
      </c>
      <c r="G61" s="10" t="s">
        <v>172</v>
      </c>
      <c r="H61" s="10" t="s">
        <v>38</v>
      </c>
      <c r="I61" s="16">
        <v>2</v>
      </c>
      <c r="J61" s="12">
        <v>2</v>
      </c>
      <c r="K61" s="17"/>
      <c r="L61" s="17">
        <v>90</v>
      </c>
      <c r="M61" s="13">
        <v>180</v>
      </c>
      <c r="N61" s="17">
        <v>180</v>
      </c>
      <c r="O61" s="18"/>
      <c r="P61" s="13"/>
      <c r="Q61" s="10" t="s">
        <v>173</v>
      </c>
      <c r="R61" s="10"/>
      <c r="S61" s="23"/>
    </row>
    <row r="62" spans="1:19" ht="66.400000000000006" customHeight="1">
      <c r="A62" s="6"/>
      <c r="B62" s="6" t="s">
        <v>104</v>
      </c>
      <c r="C62" s="6" t="s">
        <v>168</v>
      </c>
      <c r="D62" s="6" t="s">
        <v>174</v>
      </c>
      <c r="E62" s="6" t="s">
        <v>170</v>
      </c>
      <c r="F62" s="6" t="s">
        <v>171</v>
      </c>
      <c r="G62" s="6" t="s">
        <v>172</v>
      </c>
      <c r="H62" s="6" t="s">
        <v>47</v>
      </c>
      <c r="I62" s="14">
        <v>3</v>
      </c>
      <c r="J62" s="12">
        <v>3</v>
      </c>
      <c r="K62" s="15"/>
      <c r="L62" s="15">
        <v>90</v>
      </c>
      <c r="M62" s="13">
        <v>270</v>
      </c>
      <c r="N62" s="15">
        <v>180</v>
      </c>
      <c r="O62" s="18"/>
      <c r="P62" s="13"/>
      <c r="Q62" s="6" t="s">
        <v>175</v>
      </c>
      <c r="R62" s="6"/>
      <c r="S62" s="22"/>
    </row>
    <row r="63" spans="1:19" ht="66.400000000000006" customHeight="1">
      <c r="A63" s="6"/>
      <c r="B63" s="6" t="s">
        <v>104</v>
      </c>
      <c r="C63" s="6" t="s">
        <v>168</v>
      </c>
      <c r="D63" s="6" t="s">
        <v>176</v>
      </c>
      <c r="E63" s="6" t="s">
        <v>170</v>
      </c>
      <c r="F63" s="6" t="s">
        <v>171</v>
      </c>
      <c r="G63" s="6" t="s">
        <v>172</v>
      </c>
      <c r="H63" s="6" t="s">
        <v>50</v>
      </c>
      <c r="I63" s="14">
        <v>5</v>
      </c>
      <c r="J63" s="12">
        <v>5</v>
      </c>
      <c r="K63" s="15"/>
      <c r="L63" s="15">
        <v>90</v>
      </c>
      <c r="M63" s="13">
        <v>450</v>
      </c>
      <c r="N63" s="15">
        <v>180</v>
      </c>
      <c r="O63" s="18"/>
      <c r="P63" s="13"/>
      <c r="Q63" s="6" t="s">
        <v>177</v>
      </c>
      <c r="R63" s="6"/>
      <c r="S63" s="22"/>
    </row>
    <row r="64" spans="1:19" ht="66.400000000000006" customHeight="1">
      <c r="A64" s="6"/>
      <c r="B64" s="6" t="s">
        <v>104</v>
      </c>
      <c r="C64" s="6" t="s">
        <v>168</v>
      </c>
      <c r="D64" s="6" t="s">
        <v>178</v>
      </c>
      <c r="E64" s="6" t="s">
        <v>170</v>
      </c>
      <c r="F64" s="6" t="s">
        <v>171</v>
      </c>
      <c r="G64" s="6" t="s">
        <v>172</v>
      </c>
      <c r="H64" s="6" t="s">
        <v>53</v>
      </c>
      <c r="I64" s="14">
        <v>12</v>
      </c>
      <c r="J64" s="12">
        <v>12</v>
      </c>
      <c r="K64" s="15"/>
      <c r="L64" s="15">
        <v>90</v>
      </c>
      <c r="M64" s="13">
        <v>1080</v>
      </c>
      <c r="N64" s="15">
        <v>180</v>
      </c>
      <c r="O64" s="18"/>
      <c r="P64" s="13"/>
      <c r="Q64" s="6" t="s">
        <v>179</v>
      </c>
      <c r="R64" s="6"/>
      <c r="S64" s="22"/>
    </row>
    <row r="65" spans="1:19" ht="66.400000000000006" customHeight="1">
      <c r="A65" s="6"/>
      <c r="B65" s="6" t="s">
        <v>104</v>
      </c>
      <c r="C65" s="6" t="s">
        <v>168</v>
      </c>
      <c r="D65" s="6" t="s">
        <v>180</v>
      </c>
      <c r="E65" s="6" t="s">
        <v>170</v>
      </c>
      <c r="F65" s="6" t="s">
        <v>171</v>
      </c>
      <c r="G65" s="6" t="s">
        <v>172</v>
      </c>
      <c r="H65" s="6" t="s">
        <v>56</v>
      </c>
      <c r="I65" s="14">
        <v>10</v>
      </c>
      <c r="J65" s="12">
        <v>10</v>
      </c>
      <c r="K65" s="15"/>
      <c r="L65" s="15">
        <v>90</v>
      </c>
      <c r="M65" s="13">
        <v>900</v>
      </c>
      <c r="N65" s="15">
        <v>180</v>
      </c>
      <c r="O65" s="18"/>
      <c r="P65" s="13"/>
      <c r="Q65" s="6" t="s">
        <v>181</v>
      </c>
      <c r="R65" s="6"/>
      <c r="S65" s="22"/>
    </row>
    <row r="66" spans="1:19" ht="66.400000000000006" customHeight="1">
      <c r="A66" s="6"/>
      <c r="B66" s="6" t="s">
        <v>104</v>
      </c>
      <c r="C66" s="6" t="s">
        <v>168</v>
      </c>
      <c r="D66" s="6" t="s">
        <v>182</v>
      </c>
      <c r="E66" s="6" t="s">
        <v>170</v>
      </c>
      <c r="F66" s="6" t="s">
        <v>171</v>
      </c>
      <c r="G66" s="6" t="s">
        <v>172</v>
      </c>
      <c r="H66" s="6" t="s">
        <v>59</v>
      </c>
      <c r="I66" s="14">
        <v>6</v>
      </c>
      <c r="J66" s="12">
        <v>6</v>
      </c>
      <c r="K66" s="15"/>
      <c r="L66" s="15">
        <v>90</v>
      </c>
      <c r="M66" s="13">
        <v>540</v>
      </c>
      <c r="N66" s="15">
        <v>180</v>
      </c>
      <c r="O66" s="18"/>
      <c r="P66" s="13"/>
      <c r="Q66" s="6" t="s">
        <v>183</v>
      </c>
      <c r="R66" s="6"/>
      <c r="S66" s="22"/>
    </row>
    <row r="67" spans="1:19" ht="66.400000000000006" customHeight="1">
      <c r="A67" s="6"/>
      <c r="B67" s="6" t="s">
        <v>104</v>
      </c>
      <c r="C67" s="6" t="s">
        <v>168</v>
      </c>
      <c r="D67" s="6" t="s">
        <v>184</v>
      </c>
      <c r="E67" s="6" t="s">
        <v>170</v>
      </c>
      <c r="F67" s="6" t="s">
        <v>171</v>
      </c>
      <c r="G67" s="6" t="s">
        <v>172</v>
      </c>
      <c r="H67" s="6" t="s">
        <v>62</v>
      </c>
      <c r="I67" s="14">
        <v>4</v>
      </c>
      <c r="J67" s="12">
        <v>4</v>
      </c>
      <c r="K67" s="15"/>
      <c r="L67" s="15">
        <v>90</v>
      </c>
      <c r="M67" s="13">
        <v>360</v>
      </c>
      <c r="N67" s="15">
        <v>180</v>
      </c>
      <c r="O67" s="18"/>
      <c r="P67" s="13"/>
      <c r="Q67" s="6" t="s">
        <v>185</v>
      </c>
      <c r="R67" s="6"/>
      <c r="S67" s="22"/>
    </row>
    <row r="68" spans="1:19" ht="66.400000000000006" customHeight="1">
      <c r="A68" s="6"/>
      <c r="B68" s="6" t="s">
        <v>104</v>
      </c>
      <c r="C68" s="6" t="s">
        <v>168</v>
      </c>
      <c r="D68" s="6" t="s">
        <v>186</v>
      </c>
      <c r="E68" s="6" t="s">
        <v>170</v>
      </c>
      <c r="F68" s="6" t="s">
        <v>171</v>
      </c>
      <c r="G68" s="6" t="s">
        <v>172</v>
      </c>
      <c r="H68" s="6" t="s">
        <v>133</v>
      </c>
      <c r="I68" s="14">
        <v>4</v>
      </c>
      <c r="J68" s="12">
        <v>4</v>
      </c>
      <c r="K68" s="15"/>
      <c r="L68" s="15">
        <v>90</v>
      </c>
      <c r="M68" s="13">
        <v>360</v>
      </c>
      <c r="N68" s="15">
        <v>180</v>
      </c>
      <c r="O68" s="18"/>
      <c r="P68" s="13"/>
      <c r="Q68" s="6" t="s">
        <v>187</v>
      </c>
      <c r="R68" s="6"/>
      <c r="S68" s="22"/>
    </row>
    <row r="69" spans="1:19" ht="66.400000000000006" customHeight="1">
      <c r="A69" s="6"/>
      <c r="B69" s="6" t="s">
        <v>104</v>
      </c>
      <c r="C69" s="6" t="s">
        <v>168</v>
      </c>
      <c r="D69" s="6" t="s">
        <v>188</v>
      </c>
      <c r="E69" s="6" t="s">
        <v>170</v>
      </c>
      <c r="F69" s="6" t="s">
        <v>171</v>
      </c>
      <c r="G69" s="6" t="s">
        <v>172</v>
      </c>
      <c r="H69" s="6" t="s">
        <v>189</v>
      </c>
      <c r="I69" s="14">
        <v>1</v>
      </c>
      <c r="J69" s="12">
        <v>1</v>
      </c>
      <c r="K69" s="15"/>
      <c r="L69" s="15">
        <v>90</v>
      </c>
      <c r="M69" s="13">
        <v>90</v>
      </c>
      <c r="N69" s="15">
        <v>180</v>
      </c>
      <c r="O69" s="18"/>
      <c r="P69" s="13"/>
      <c r="Q69" s="6" t="s">
        <v>190</v>
      </c>
      <c r="R69" s="6"/>
      <c r="S69" s="22"/>
    </row>
    <row r="70" spans="1:19" ht="60" customHeight="1">
      <c r="A70" s="6"/>
      <c r="B70" s="6" t="s">
        <v>104</v>
      </c>
      <c r="C70" s="6" t="s">
        <v>168</v>
      </c>
      <c r="D70" s="6" t="s">
        <v>191</v>
      </c>
      <c r="E70" s="6" t="s">
        <v>192</v>
      </c>
      <c r="F70" s="6" t="s">
        <v>193</v>
      </c>
      <c r="G70" s="6" t="s">
        <v>194</v>
      </c>
      <c r="H70" s="6" t="s">
        <v>41</v>
      </c>
      <c r="I70" s="14">
        <v>5</v>
      </c>
      <c r="J70" s="12">
        <v>5</v>
      </c>
      <c r="K70" s="15"/>
      <c r="L70" s="15">
        <v>90</v>
      </c>
      <c r="M70" s="13">
        <v>450</v>
      </c>
      <c r="N70" s="15">
        <v>180</v>
      </c>
      <c r="O70" s="18"/>
      <c r="P70" s="13"/>
      <c r="Q70" s="6" t="s">
        <v>195</v>
      </c>
      <c r="R70" s="6"/>
      <c r="S70" s="22"/>
    </row>
    <row r="71" spans="1:19" ht="60" customHeight="1">
      <c r="A71" s="6"/>
      <c r="B71" s="6" t="s">
        <v>104</v>
      </c>
      <c r="C71" s="6" t="s">
        <v>168</v>
      </c>
      <c r="D71" s="6" t="s">
        <v>196</v>
      </c>
      <c r="E71" s="6" t="s">
        <v>192</v>
      </c>
      <c r="F71" s="6" t="s">
        <v>193</v>
      </c>
      <c r="G71" s="6" t="s">
        <v>194</v>
      </c>
      <c r="H71" s="6" t="s">
        <v>44</v>
      </c>
      <c r="I71" s="14">
        <v>1</v>
      </c>
      <c r="J71" s="12">
        <v>1</v>
      </c>
      <c r="K71" s="15"/>
      <c r="L71" s="15">
        <v>90</v>
      </c>
      <c r="M71" s="13">
        <v>90</v>
      </c>
      <c r="N71" s="15">
        <v>180</v>
      </c>
      <c r="O71" s="18"/>
      <c r="P71" s="13"/>
      <c r="Q71" s="6" t="s">
        <v>197</v>
      </c>
      <c r="R71" s="6"/>
      <c r="S71" s="22"/>
    </row>
    <row r="72" spans="1:19" ht="60" customHeight="1">
      <c r="A72" s="6"/>
      <c r="B72" s="6" t="s">
        <v>104</v>
      </c>
      <c r="C72" s="6" t="s">
        <v>168</v>
      </c>
      <c r="D72" s="6" t="s">
        <v>198</v>
      </c>
      <c r="E72" s="6" t="s">
        <v>192</v>
      </c>
      <c r="F72" s="6" t="s">
        <v>193</v>
      </c>
      <c r="G72" s="6" t="s">
        <v>194</v>
      </c>
      <c r="H72" s="6" t="s">
        <v>50</v>
      </c>
      <c r="I72" s="14">
        <v>3</v>
      </c>
      <c r="J72" s="12">
        <v>3</v>
      </c>
      <c r="K72" s="15"/>
      <c r="L72" s="15">
        <v>90</v>
      </c>
      <c r="M72" s="13">
        <v>270</v>
      </c>
      <c r="N72" s="15">
        <v>180</v>
      </c>
      <c r="O72" s="18"/>
      <c r="P72" s="13"/>
      <c r="Q72" s="6" t="s">
        <v>199</v>
      </c>
      <c r="R72" s="6"/>
      <c r="S72" s="22"/>
    </row>
    <row r="73" spans="1:19" ht="60" customHeight="1">
      <c r="A73" s="6"/>
      <c r="B73" s="6" t="s">
        <v>104</v>
      </c>
      <c r="C73" s="6" t="s">
        <v>168</v>
      </c>
      <c r="D73" s="6" t="s">
        <v>200</v>
      </c>
      <c r="E73" s="6" t="s">
        <v>192</v>
      </c>
      <c r="F73" s="6" t="s">
        <v>193</v>
      </c>
      <c r="G73" s="6" t="s">
        <v>194</v>
      </c>
      <c r="H73" s="6" t="s">
        <v>59</v>
      </c>
      <c r="I73" s="14">
        <v>3</v>
      </c>
      <c r="J73" s="12">
        <v>3</v>
      </c>
      <c r="K73" s="15"/>
      <c r="L73" s="15">
        <v>90</v>
      </c>
      <c r="M73" s="13">
        <v>270</v>
      </c>
      <c r="N73" s="15">
        <v>180</v>
      </c>
      <c r="O73" s="18"/>
      <c r="P73" s="13"/>
      <c r="Q73" s="6" t="s">
        <v>201</v>
      </c>
      <c r="R73" s="6"/>
      <c r="S73" s="22"/>
    </row>
    <row r="74" spans="1:19" ht="60" customHeight="1">
      <c r="A74" s="6"/>
      <c r="B74" s="6" t="s">
        <v>104</v>
      </c>
      <c r="C74" s="6" t="s">
        <v>168</v>
      </c>
      <c r="D74" s="6" t="s">
        <v>202</v>
      </c>
      <c r="E74" s="6" t="s">
        <v>192</v>
      </c>
      <c r="F74" s="6" t="s">
        <v>193</v>
      </c>
      <c r="G74" s="6" t="s">
        <v>194</v>
      </c>
      <c r="H74" s="6" t="s">
        <v>133</v>
      </c>
      <c r="I74" s="14">
        <v>1</v>
      </c>
      <c r="J74" s="12">
        <v>1</v>
      </c>
      <c r="K74" s="15"/>
      <c r="L74" s="15">
        <v>90</v>
      </c>
      <c r="M74" s="13">
        <v>90</v>
      </c>
      <c r="N74" s="15">
        <v>180</v>
      </c>
      <c r="O74" s="18"/>
      <c r="P74" s="13"/>
      <c r="Q74" s="6" t="s">
        <v>203</v>
      </c>
      <c r="R74" s="6"/>
      <c r="S74" s="22"/>
    </row>
    <row r="75" spans="1:19" ht="61.9" customHeight="1">
      <c r="A75" s="6"/>
      <c r="B75" s="6" t="s">
        <v>104</v>
      </c>
      <c r="C75" s="6" t="s">
        <v>168</v>
      </c>
      <c r="D75" s="6" t="s">
        <v>204</v>
      </c>
      <c r="E75" s="6" t="s">
        <v>205</v>
      </c>
      <c r="F75" s="6" t="s">
        <v>206</v>
      </c>
      <c r="G75" s="6" t="s">
        <v>207</v>
      </c>
      <c r="H75" s="6" t="s">
        <v>41</v>
      </c>
      <c r="I75" s="14">
        <v>6</v>
      </c>
      <c r="J75" s="12">
        <v>6</v>
      </c>
      <c r="K75" s="15"/>
      <c r="L75" s="15">
        <v>100</v>
      </c>
      <c r="M75" s="13">
        <v>600</v>
      </c>
      <c r="N75" s="15">
        <v>200</v>
      </c>
      <c r="O75" s="18"/>
      <c r="P75" s="13"/>
      <c r="Q75" s="6" t="s">
        <v>208</v>
      </c>
      <c r="R75" s="6"/>
      <c r="S75" s="22"/>
    </row>
    <row r="76" spans="1:19" ht="61.9" customHeight="1">
      <c r="A76" s="6"/>
      <c r="B76" s="6" t="s">
        <v>104</v>
      </c>
      <c r="C76" s="6" t="s">
        <v>168</v>
      </c>
      <c r="D76" s="6" t="s">
        <v>209</v>
      </c>
      <c r="E76" s="6" t="s">
        <v>205</v>
      </c>
      <c r="F76" s="6" t="s">
        <v>206</v>
      </c>
      <c r="G76" s="6" t="s">
        <v>207</v>
      </c>
      <c r="H76" s="6" t="s">
        <v>44</v>
      </c>
      <c r="I76" s="14">
        <v>10</v>
      </c>
      <c r="J76" s="12">
        <v>10</v>
      </c>
      <c r="K76" s="15"/>
      <c r="L76" s="15">
        <v>100</v>
      </c>
      <c r="M76" s="13">
        <v>1000</v>
      </c>
      <c r="N76" s="15">
        <v>200</v>
      </c>
      <c r="O76" s="18"/>
      <c r="P76" s="13"/>
      <c r="Q76" s="6" t="s">
        <v>210</v>
      </c>
      <c r="R76" s="6"/>
      <c r="S76" s="22"/>
    </row>
    <row r="77" spans="1:19" ht="61.9" customHeight="1">
      <c r="A77" s="6"/>
      <c r="B77" s="6" t="s">
        <v>104</v>
      </c>
      <c r="C77" s="6" t="s">
        <v>168</v>
      </c>
      <c r="D77" s="6" t="s">
        <v>211</v>
      </c>
      <c r="E77" s="6" t="s">
        <v>205</v>
      </c>
      <c r="F77" s="6" t="s">
        <v>206</v>
      </c>
      <c r="G77" s="6" t="s">
        <v>207</v>
      </c>
      <c r="H77" s="6" t="s">
        <v>47</v>
      </c>
      <c r="I77" s="14">
        <v>17</v>
      </c>
      <c r="J77" s="12">
        <v>17</v>
      </c>
      <c r="K77" s="15"/>
      <c r="L77" s="15">
        <v>100</v>
      </c>
      <c r="M77" s="13">
        <v>1700</v>
      </c>
      <c r="N77" s="15">
        <v>200</v>
      </c>
      <c r="O77" s="18"/>
      <c r="P77" s="13"/>
      <c r="Q77" s="6" t="s">
        <v>212</v>
      </c>
      <c r="R77" s="6"/>
      <c r="S77" s="22"/>
    </row>
    <row r="78" spans="1:19" ht="61.9" customHeight="1">
      <c r="A78" s="6"/>
      <c r="B78" s="6" t="s">
        <v>104</v>
      </c>
      <c r="C78" s="6" t="s">
        <v>168</v>
      </c>
      <c r="D78" s="6" t="s">
        <v>213</v>
      </c>
      <c r="E78" s="6" t="s">
        <v>205</v>
      </c>
      <c r="F78" s="6" t="s">
        <v>206</v>
      </c>
      <c r="G78" s="6" t="s">
        <v>207</v>
      </c>
      <c r="H78" s="6" t="s">
        <v>50</v>
      </c>
      <c r="I78" s="14">
        <v>26</v>
      </c>
      <c r="J78" s="12">
        <v>26</v>
      </c>
      <c r="K78" s="15"/>
      <c r="L78" s="15">
        <v>100</v>
      </c>
      <c r="M78" s="13">
        <v>2600</v>
      </c>
      <c r="N78" s="15">
        <v>200</v>
      </c>
      <c r="O78" s="18"/>
      <c r="P78" s="13"/>
      <c r="Q78" s="6" t="s">
        <v>214</v>
      </c>
      <c r="R78" s="6"/>
      <c r="S78" s="22"/>
    </row>
    <row r="79" spans="1:19" ht="61.9" customHeight="1">
      <c r="A79" s="6"/>
      <c r="B79" s="6" t="s">
        <v>104</v>
      </c>
      <c r="C79" s="6" t="s">
        <v>168</v>
      </c>
      <c r="D79" s="6" t="s">
        <v>215</v>
      </c>
      <c r="E79" s="6" t="s">
        <v>205</v>
      </c>
      <c r="F79" s="6" t="s">
        <v>206</v>
      </c>
      <c r="G79" s="6" t="s">
        <v>207</v>
      </c>
      <c r="H79" s="6" t="s">
        <v>53</v>
      </c>
      <c r="I79" s="14">
        <v>32</v>
      </c>
      <c r="J79" s="12">
        <v>32</v>
      </c>
      <c r="K79" s="15"/>
      <c r="L79" s="15">
        <v>100</v>
      </c>
      <c r="M79" s="13">
        <v>3200</v>
      </c>
      <c r="N79" s="15">
        <v>200</v>
      </c>
      <c r="O79" s="18"/>
      <c r="P79" s="13"/>
      <c r="Q79" s="6" t="s">
        <v>216</v>
      </c>
      <c r="R79" s="6"/>
      <c r="S79" s="22"/>
    </row>
    <row r="80" spans="1:19" ht="61.9" customHeight="1">
      <c r="A80" s="6"/>
      <c r="B80" s="6" t="s">
        <v>104</v>
      </c>
      <c r="C80" s="6" t="s">
        <v>168</v>
      </c>
      <c r="D80" s="6" t="s">
        <v>217</v>
      </c>
      <c r="E80" s="6" t="s">
        <v>205</v>
      </c>
      <c r="F80" s="6" t="s">
        <v>206</v>
      </c>
      <c r="G80" s="6" t="s">
        <v>207</v>
      </c>
      <c r="H80" s="6" t="s">
        <v>56</v>
      </c>
      <c r="I80" s="14">
        <v>30</v>
      </c>
      <c r="J80" s="12">
        <v>30</v>
      </c>
      <c r="K80" s="15"/>
      <c r="L80" s="15">
        <v>100</v>
      </c>
      <c r="M80" s="13">
        <v>3000</v>
      </c>
      <c r="N80" s="15">
        <v>200</v>
      </c>
      <c r="O80" s="18"/>
      <c r="P80" s="13"/>
      <c r="Q80" s="6" t="s">
        <v>218</v>
      </c>
      <c r="R80" s="6"/>
      <c r="S80" s="22"/>
    </row>
    <row r="81" spans="1:19" ht="61.9" customHeight="1">
      <c r="A81" s="6"/>
      <c r="B81" s="6" t="s">
        <v>104</v>
      </c>
      <c r="C81" s="6" t="s">
        <v>168</v>
      </c>
      <c r="D81" s="6" t="s">
        <v>219</v>
      </c>
      <c r="E81" s="6" t="s">
        <v>205</v>
      </c>
      <c r="F81" s="6" t="s">
        <v>206</v>
      </c>
      <c r="G81" s="6" t="s">
        <v>207</v>
      </c>
      <c r="H81" s="6" t="s">
        <v>59</v>
      </c>
      <c r="I81" s="14">
        <v>25</v>
      </c>
      <c r="J81" s="12">
        <v>25</v>
      </c>
      <c r="K81" s="15"/>
      <c r="L81" s="15">
        <v>100</v>
      </c>
      <c r="M81" s="13">
        <v>2500</v>
      </c>
      <c r="N81" s="15">
        <v>200</v>
      </c>
      <c r="O81" s="18"/>
      <c r="P81" s="13"/>
      <c r="Q81" s="6" t="s">
        <v>220</v>
      </c>
      <c r="R81" s="6"/>
      <c r="S81" s="22"/>
    </row>
    <row r="82" spans="1:19" ht="61.9" customHeight="1">
      <c r="A82" s="6"/>
      <c r="B82" s="6" t="s">
        <v>104</v>
      </c>
      <c r="C82" s="6" t="s">
        <v>168</v>
      </c>
      <c r="D82" s="6" t="s">
        <v>221</v>
      </c>
      <c r="E82" s="6" t="s">
        <v>205</v>
      </c>
      <c r="F82" s="6" t="s">
        <v>206</v>
      </c>
      <c r="G82" s="6" t="s">
        <v>207</v>
      </c>
      <c r="H82" s="6" t="s">
        <v>62</v>
      </c>
      <c r="I82" s="14">
        <v>25</v>
      </c>
      <c r="J82" s="12">
        <v>25</v>
      </c>
      <c r="K82" s="15"/>
      <c r="L82" s="15">
        <v>100</v>
      </c>
      <c r="M82" s="13">
        <v>2500</v>
      </c>
      <c r="N82" s="15">
        <v>200</v>
      </c>
      <c r="O82" s="18"/>
      <c r="P82" s="13"/>
      <c r="Q82" s="6" t="s">
        <v>222</v>
      </c>
      <c r="R82" s="6"/>
      <c r="S82" s="22"/>
    </row>
    <row r="83" spans="1:19" ht="61.9" customHeight="1">
      <c r="A83" s="6"/>
      <c r="B83" s="6" t="s">
        <v>104</v>
      </c>
      <c r="C83" s="6" t="s">
        <v>168</v>
      </c>
      <c r="D83" s="6" t="s">
        <v>223</v>
      </c>
      <c r="E83" s="6" t="s">
        <v>205</v>
      </c>
      <c r="F83" s="6" t="s">
        <v>206</v>
      </c>
      <c r="G83" s="6" t="s">
        <v>207</v>
      </c>
      <c r="H83" s="6" t="s">
        <v>133</v>
      </c>
      <c r="I83" s="14">
        <v>15</v>
      </c>
      <c r="J83" s="12">
        <v>15</v>
      </c>
      <c r="K83" s="15"/>
      <c r="L83" s="15">
        <v>100</v>
      </c>
      <c r="M83" s="13">
        <v>1500</v>
      </c>
      <c r="N83" s="15">
        <v>200</v>
      </c>
      <c r="O83" s="18"/>
      <c r="P83" s="13"/>
      <c r="Q83" s="6" t="s">
        <v>224</v>
      </c>
      <c r="R83" s="6"/>
      <c r="S83" s="22"/>
    </row>
    <row r="84" spans="1:19" ht="61.9" customHeight="1">
      <c r="A84" s="6"/>
      <c r="B84" s="6" t="s">
        <v>104</v>
      </c>
      <c r="C84" s="6" t="s">
        <v>168</v>
      </c>
      <c r="D84" s="6" t="s">
        <v>225</v>
      </c>
      <c r="E84" s="6" t="s">
        <v>205</v>
      </c>
      <c r="F84" s="6" t="s">
        <v>206</v>
      </c>
      <c r="G84" s="6" t="s">
        <v>207</v>
      </c>
      <c r="H84" s="6" t="s">
        <v>65</v>
      </c>
      <c r="I84" s="14">
        <v>14</v>
      </c>
      <c r="J84" s="12">
        <v>14</v>
      </c>
      <c r="K84" s="15"/>
      <c r="L84" s="15">
        <v>100</v>
      </c>
      <c r="M84" s="13">
        <v>1400</v>
      </c>
      <c r="N84" s="15">
        <v>200</v>
      </c>
      <c r="O84" s="18"/>
      <c r="P84" s="13"/>
      <c r="Q84" s="6" t="s">
        <v>226</v>
      </c>
      <c r="R84" s="6"/>
      <c r="S84" s="22"/>
    </row>
    <row r="85" spans="1:19" ht="61.9" customHeight="1">
      <c r="A85" s="6"/>
      <c r="B85" s="6" t="s">
        <v>104</v>
      </c>
      <c r="C85" s="6" t="s">
        <v>168</v>
      </c>
      <c r="D85" s="6" t="s">
        <v>227</v>
      </c>
      <c r="E85" s="6" t="s">
        <v>205</v>
      </c>
      <c r="F85" s="6" t="s">
        <v>206</v>
      </c>
      <c r="G85" s="6" t="s">
        <v>207</v>
      </c>
      <c r="H85" s="6" t="s">
        <v>138</v>
      </c>
      <c r="I85" s="14">
        <v>4</v>
      </c>
      <c r="J85" s="12">
        <v>4</v>
      </c>
      <c r="K85" s="15"/>
      <c r="L85" s="15">
        <v>100</v>
      </c>
      <c r="M85" s="13">
        <v>400</v>
      </c>
      <c r="N85" s="15">
        <v>200</v>
      </c>
      <c r="O85" s="18"/>
      <c r="P85" s="13"/>
      <c r="Q85" s="6" t="s">
        <v>228</v>
      </c>
      <c r="R85" s="6"/>
      <c r="S85" s="22"/>
    </row>
    <row r="86" spans="1:19" ht="61.9" customHeight="1">
      <c r="A86" s="6"/>
      <c r="B86" s="6" t="s">
        <v>104</v>
      </c>
      <c r="C86" s="6" t="s">
        <v>168</v>
      </c>
      <c r="D86" s="6" t="s">
        <v>229</v>
      </c>
      <c r="E86" s="6" t="s">
        <v>205</v>
      </c>
      <c r="F86" s="6" t="s">
        <v>206</v>
      </c>
      <c r="G86" s="6" t="s">
        <v>207</v>
      </c>
      <c r="H86" s="6" t="s">
        <v>141</v>
      </c>
      <c r="I86" s="14">
        <v>5</v>
      </c>
      <c r="J86" s="12">
        <v>5</v>
      </c>
      <c r="K86" s="15"/>
      <c r="L86" s="15">
        <v>100</v>
      </c>
      <c r="M86" s="13">
        <v>500</v>
      </c>
      <c r="N86" s="15">
        <v>200</v>
      </c>
      <c r="O86" s="18"/>
      <c r="P86" s="13"/>
      <c r="Q86" s="6" t="s">
        <v>230</v>
      </c>
      <c r="R86" s="6"/>
      <c r="S86" s="22"/>
    </row>
    <row r="87" spans="1:19" ht="61.9" customHeight="1">
      <c r="A87" s="6"/>
      <c r="B87" s="6" t="s">
        <v>104</v>
      </c>
      <c r="C87" s="6" t="s">
        <v>168</v>
      </c>
      <c r="D87" s="6" t="s">
        <v>231</v>
      </c>
      <c r="E87" s="6" t="s">
        <v>205</v>
      </c>
      <c r="F87" s="6" t="s">
        <v>206</v>
      </c>
      <c r="G87" s="6" t="s">
        <v>207</v>
      </c>
      <c r="H87" s="6" t="s">
        <v>189</v>
      </c>
      <c r="I87" s="14">
        <v>4</v>
      </c>
      <c r="J87" s="12">
        <v>4</v>
      </c>
      <c r="K87" s="15"/>
      <c r="L87" s="15">
        <v>100</v>
      </c>
      <c r="M87" s="13">
        <v>400</v>
      </c>
      <c r="N87" s="15">
        <v>200</v>
      </c>
      <c r="O87" s="18"/>
      <c r="P87" s="13"/>
      <c r="Q87" s="6" t="s">
        <v>232</v>
      </c>
      <c r="R87" s="6"/>
      <c r="S87" s="22"/>
    </row>
    <row r="88" spans="1:19" ht="61.9" customHeight="1">
      <c r="A88" s="6"/>
      <c r="B88" s="6" t="s">
        <v>104</v>
      </c>
      <c r="C88" s="6" t="s">
        <v>168</v>
      </c>
      <c r="D88" s="6" t="s">
        <v>233</v>
      </c>
      <c r="E88" s="6" t="s">
        <v>205</v>
      </c>
      <c r="F88" s="6" t="s">
        <v>206</v>
      </c>
      <c r="G88" s="6" t="s">
        <v>207</v>
      </c>
      <c r="H88" s="6" t="s">
        <v>234</v>
      </c>
      <c r="I88" s="14">
        <v>5</v>
      </c>
      <c r="J88" s="12">
        <v>5</v>
      </c>
      <c r="K88" s="15"/>
      <c r="L88" s="15">
        <v>100</v>
      </c>
      <c r="M88" s="13">
        <v>500</v>
      </c>
      <c r="N88" s="15">
        <v>200</v>
      </c>
      <c r="O88" s="18"/>
      <c r="P88" s="13"/>
      <c r="Q88" s="6" t="s">
        <v>235</v>
      </c>
      <c r="R88" s="6"/>
      <c r="S88" s="22"/>
    </row>
    <row r="89" spans="1:19" s="2" customFormat="1" ht="60" customHeight="1">
      <c r="A89" s="9"/>
      <c r="B89" s="10" t="s">
        <v>104</v>
      </c>
      <c r="C89" s="10" t="s">
        <v>105</v>
      </c>
      <c r="D89" s="10" t="s">
        <v>236</v>
      </c>
      <c r="E89" s="10" t="s">
        <v>237</v>
      </c>
      <c r="F89" s="10" t="s">
        <v>238</v>
      </c>
      <c r="G89" s="10" t="s">
        <v>239</v>
      </c>
      <c r="H89" s="10" t="s">
        <v>50</v>
      </c>
      <c r="I89" s="16">
        <v>7</v>
      </c>
      <c r="J89" s="12">
        <v>7</v>
      </c>
      <c r="K89" s="17"/>
      <c r="L89" s="17">
        <v>60</v>
      </c>
      <c r="M89" s="13">
        <v>420</v>
      </c>
      <c r="N89" s="17">
        <v>120</v>
      </c>
      <c r="O89" s="18"/>
      <c r="P89" s="13"/>
      <c r="Q89" s="10" t="s">
        <v>240</v>
      </c>
      <c r="R89" s="10"/>
      <c r="S89" s="23"/>
    </row>
    <row r="90" spans="1:19" ht="58.5" customHeight="1">
      <c r="A90" s="6"/>
      <c r="B90" s="6" t="s">
        <v>104</v>
      </c>
      <c r="C90" s="6" t="s">
        <v>105</v>
      </c>
      <c r="D90" s="6" t="s">
        <v>241</v>
      </c>
      <c r="E90" s="6" t="s">
        <v>237</v>
      </c>
      <c r="F90" s="6" t="s">
        <v>238</v>
      </c>
      <c r="G90" s="6" t="s">
        <v>239</v>
      </c>
      <c r="H90" s="6" t="s">
        <v>53</v>
      </c>
      <c r="I90" s="14">
        <v>14</v>
      </c>
      <c r="J90" s="12">
        <v>14</v>
      </c>
      <c r="K90" s="15"/>
      <c r="L90" s="15">
        <v>60</v>
      </c>
      <c r="M90" s="13">
        <v>840</v>
      </c>
      <c r="N90" s="15">
        <v>120</v>
      </c>
      <c r="O90" s="18"/>
      <c r="P90" s="13"/>
      <c r="Q90" s="6" t="s">
        <v>242</v>
      </c>
      <c r="R90" s="6"/>
      <c r="S90" s="22"/>
    </row>
    <row r="91" spans="1:19" s="2" customFormat="1" ht="64.5" customHeight="1">
      <c r="A91" s="6"/>
      <c r="B91" s="10" t="s">
        <v>243</v>
      </c>
      <c r="C91" s="10" t="s">
        <v>244</v>
      </c>
      <c r="D91" s="10" t="s">
        <v>245</v>
      </c>
      <c r="E91" s="10" t="s">
        <v>246</v>
      </c>
      <c r="F91" s="10" t="s">
        <v>247</v>
      </c>
      <c r="G91" s="10" t="s">
        <v>248</v>
      </c>
      <c r="H91" s="10" t="s">
        <v>249</v>
      </c>
      <c r="I91" s="16">
        <v>8</v>
      </c>
      <c r="J91" s="12">
        <v>8</v>
      </c>
      <c r="K91" s="17"/>
      <c r="L91" s="17">
        <v>10</v>
      </c>
      <c r="M91" s="13">
        <v>80</v>
      </c>
      <c r="N91" s="17">
        <v>20</v>
      </c>
      <c r="O91" s="18"/>
      <c r="P91" s="13"/>
      <c r="Q91" s="10" t="s">
        <v>250</v>
      </c>
      <c r="R91" s="10"/>
      <c r="S91" s="23"/>
    </row>
    <row r="92" spans="1:19" s="2" customFormat="1" ht="58.5" customHeight="1">
      <c r="A92" s="6"/>
      <c r="B92" s="10" t="s">
        <v>251</v>
      </c>
      <c r="C92" s="10" t="s">
        <v>251</v>
      </c>
      <c r="D92" s="10" t="s">
        <v>252</v>
      </c>
      <c r="E92" s="10" t="s">
        <v>253</v>
      </c>
      <c r="F92" s="10" t="s">
        <v>254</v>
      </c>
      <c r="G92" s="10" t="s">
        <v>255</v>
      </c>
      <c r="H92" s="10" t="s">
        <v>41</v>
      </c>
      <c r="I92" s="16">
        <v>1</v>
      </c>
      <c r="J92" s="12">
        <v>1</v>
      </c>
      <c r="K92" s="17"/>
      <c r="L92" s="17">
        <v>45</v>
      </c>
      <c r="M92" s="13">
        <v>45</v>
      </c>
      <c r="N92" s="17">
        <v>90</v>
      </c>
      <c r="O92" s="18"/>
      <c r="P92" s="13"/>
      <c r="Q92" s="10" t="s">
        <v>256</v>
      </c>
      <c r="R92" s="10"/>
      <c r="S92" s="23"/>
    </row>
    <row r="93" spans="1:19" ht="61.15" customHeight="1">
      <c r="A93" s="6"/>
      <c r="B93" s="6" t="s">
        <v>251</v>
      </c>
      <c r="C93" s="6" t="s">
        <v>251</v>
      </c>
      <c r="D93" s="6" t="s">
        <v>257</v>
      </c>
      <c r="E93" s="6" t="s">
        <v>258</v>
      </c>
      <c r="F93" s="6" t="s">
        <v>259</v>
      </c>
      <c r="G93" s="6" t="s">
        <v>260</v>
      </c>
      <c r="H93" s="6" t="s">
        <v>41</v>
      </c>
      <c r="I93" s="14">
        <v>3</v>
      </c>
      <c r="J93" s="12">
        <v>3</v>
      </c>
      <c r="K93" s="15"/>
      <c r="L93" s="15">
        <v>40</v>
      </c>
      <c r="M93" s="13">
        <v>120</v>
      </c>
      <c r="N93" s="15">
        <v>80</v>
      </c>
      <c r="O93" s="18"/>
      <c r="P93" s="13"/>
      <c r="Q93" s="6" t="s">
        <v>261</v>
      </c>
      <c r="R93" s="6"/>
      <c r="S93" s="22"/>
    </row>
    <row r="94" spans="1:19" ht="55.9" customHeight="1">
      <c r="A94" s="24"/>
      <c r="B94" s="6" t="s">
        <v>251</v>
      </c>
      <c r="C94" s="6" t="s">
        <v>251</v>
      </c>
      <c r="D94" s="6" t="s">
        <v>262</v>
      </c>
      <c r="E94" s="6" t="s">
        <v>258</v>
      </c>
      <c r="F94" s="6" t="s">
        <v>259</v>
      </c>
      <c r="G94" s="6" t="s">
        <v>260</v>
      </c>
      <c r="H94" s="6" t="s">
        <v>50</v>
      </c>
      <c r="I94" s="14">
        <v>1</v>
      </c>
      <c r="J94" s="12">
        <v>1</v>
      </c>
      <c r="K94" s="15"/>
      <c r="L94" s="15">
        <v>40</v>
      </c>
      <c r="M94" s="13">
        <v>40</v>
      </c>
      <c r="N94" s="15">
        <v>80</v>
      </c>
      <c r="O94" s="18"/>
      <c r="P94" s="13"/>
      <c r="Q94" s="6" t="s">
        <v>263</v>
      </c>
      <c r="R94" s="6"/>
      <c r="S94" s="22"/>
    </row>
    <row r="95" spans="1:19" ht="58.15" customHeight="1">
      <c r="A95" s="24"/>
      <c r="B95" s="6" t="s">
        <v>251</v>
      </c>
      <c r="C95" s="6" t="s">
        <v>251</v>
      </c>
      <c r="D95" s="6" t="s">
        <v>264</v>
      </c>
      <c r="E95" s="6" t="s">
        <v>258</v>
      </c>
      <c r="F95" s="6" t="s">
        <v>259</v>
      </c>
      <c r="G95" s="6" t="s">
        <v>260</v>
      </c>
      <c r="H95" s="6" t="s">
        <v>65</v>
      </c>
      <c r="I95" s="14">
        <v>2</v>
      </c>
      <c r="J95" s="12">
        <v>2</v>
      </c>
      <c r="K95" s="15"/>
      <c r="L95" s="15">
        <v>40</v>
      </c>
      <c r="M95" s="13">
        <v>80</v>
      </c>
      <c r="N95" s="15">
        <v>80</v>
      </c>
      <c r="O95" s="18"/>
      <c r="P95" s="13"/>
      <c r="Q95" s="6" t="s">
        <v>265</v>
      </c>
      <c r="R95" s="6"/>
      <c r="S95" s="22"/>
    </row>
    <row r="96" spans="1:19" ht="55.9" customHeight="1">
      <c r="A96" s="24"/>
      <c r="B96" s="6" t="s">
        <v>251</v>
      </c>
      <c r="C96" s="6" t="s">
        <v>251</v>
      </c>
      <c r="D96" s="6" t="s">
        <v>266</v>
      </c>
      <c r="E96" s="6" t="s">
        <v>258</v>
      </c>
      <c r="F96" s="6" t="s">
        <v>259</v>
      </c>
      <c r="G96" s="6" t="s">
        <v>260</v>
      </c>
      <c r="H96" s="6" t="s">
        <v>141</v>
      </c>
      <c r="I96" s="14">
        <v>2</v>
      </c>
      <c r="J96" s="12">
        <v>2</v>
      </c>
      <c r="K96" s="15"/>
      <c r="L96" s="15">
        <v>40</v>
      </c>
      <c r="M96" s="13">
        <v>80</v>
      </c>
      <c r="N96" s="15">
        <v>80</v>
      </c>
      <c r="O96" s="18"/>
      <c r="P96" s="13"/>
      <c r="Q96" s="6" t="s">
        <v>267</v>
      </c>
      <c r="R96" s="6"/>
      <c r="S96" s="22"/>
    </row>
    <row r="97" spans="1:19" ht="55.9" customHeight="1">
      <c r="A97" s="6"/>
      <c r="B97" s="6" t="s">
        <v>251</v>
      </c>
      <c r="C97" s="6" t="s">
        <v>251</v>
      </c>
      <c r="D97" s="6" t="s">
        <v>268</v>
      </c>
      <c r="E97" s="6" t="s">
        <v>269</v>
      </c>
      <c r="F97" s="6" t="s">
        <v>270</v>
      </c>
      <c r="G97" s="6" t="s">
        <v>271</v>
      </c>
      <c r="H97" s="6" t="s">
        <v>41</v>
      </c>
      <c r="I97" s="14">
        <v>2</v>
      </c>
      <c r="J97" s="12">
        <v>2</v>
      </c>
      <c r="K97" s="15"/>
      <c r="L97" s="15">
        <v>45</v>
      </c>
      <c r="M97" s="13">
        <v>90</v>
      </c>
      <c r="N97" s="15">
        <v>90</v>
      </c>
      <c r="O97" s="18"/>
      <c r="P97" s="13"/>
      <c r="Q97" s="6" t="s">
        <v>272</v>
      </c>
      <c r="R97" s="6"/>
      <c r="S97" s="22"/>
    </row>
    <row r="98" spans="1:19" ht="55.9" customHeight="1">
      <c r="A98" s="6"/>
      <c r="B98" s="6" t="s">
        <v>251</v>
      </c>
      <c r="C98" s="6" t="s">
        <v>251</v>
      </c>
      <c r="D98" s="6" t="s">
        <v>273</v>
      </c>
      <c r="E98" s="6" t="s">
        <v>269</v>
      </c>
      <c r="F98" s="6" t="s">
        <v>270</v>
      </c>
      <c r="G98" s="6" t="s">
        <v>271</v>
      </c>
      <c r="H98" s="6" t="s">
        <v>44</v>
      </c>
      <c r="I98" s="14">
        <v>1</v>
      </c>
      <c r="J98" s="12">
        <v>1</v>
      </c>
      <c r="K98" s="15"/>
      <c r="L98" s="15">
        <v>45</v>
      </c>
      <c r="M98" s="13">
        <v>45</v>
      </c>
      <c r="N98" s="15">
        <v>90</v>
      </c>
      <c r="O98" s="18"/>
      <c r="P98" s="13"/>
      <c r="Q98" s="6" t="s">
        <v>274</v>
      </c>
      <c r="R98" s="6"/>
      <c r="S98" s="22"/>
    </row>
    <row r="99" spans="1:19" ht="57" customHeight="1">
      <c r="A99" s="6"/>
      <c r="B99" s="6" t="s">
        <v>251</v>
      </c>
      <c r="C99" s="6" t="s">
        <v>251</v>
      </c>
      <c r="D99" s="6" t="s">
        <v>275</v>
      </c>
      <c r="E99" s="6" t="s">
        <v>269</v>
      </c>
      <c r="F99" s="6" t="s">
        <v>270</v>
      </c>
      <c r="G99" s="6" t="s">
        <v>271</v>
      </c>
      <c r="H99" s="6" t="s">
        <v>141</v>
      </c>
      <c r="I99" s="14">
        <v>3</v>
      </c>
      <c r="J99" s="12">
        <v>3</v>
      </c>
      <c r="K99" s="15"/>
      <c r="L99" s="15">
        <v>45</v>
      </c>
      <c r="M99" s="13">
        <v>135</v>
      </c>
      <c r="N99" s="15">
        <v>90</v>
      </c>
      <c r="O99" s="18"/>
      <c r="P99" s="13"/>
      <c r="Q99" s="6" t="s">
        <v>276</v>
      </c>
      <c r="R99" s="6"/>
      <c r="S99" s="22"/>
    </row>
    <row r="100" spans="1:19" ht="60" customHeight="1">
      <c r="A100" s="6"/>
      <c r="B100" s="6" t="s">
        <v>251</v>
      </c>
      <c r="C100" s="6" t="s">
        <v>251</v>
      </c>
      <c r="D100" s="6" t="s">
        <v>277</v>
      </c>
      <c r="E100" s="6" t="s">
        <v>278</v>
      </c>
      <c r="F100" s="6" t="s">
        <v>279</v>
      </c>
      <c r="G100" s="6" t="s">
        <v>280</v>
      </c>
      <c r="H100" s="6" t="s">
        <v>62</v>
      </c>
      <c r="I100" s="14">
        <v>4</v>
      </c>
      <c r="J100" s="12">
        <v>4</v>
      </c>
      <c r="K100" s="15"/>
      <c r="L100" s="15">
        <v>45</v>
      </c>
      <c r="M100" s="13">
        <v>180</v>
      </c>
      <c r="N100" s="15">
        <v>90</v>
      </c>
      <c r="O100" s="18"/>
      <c r="P100" s="13"/>
      <c r="Q100" s="6" t="s">
        <v>281</v>
      </c>
      <c r="R100" s="6"/>
      <c r="S100" s="22"/>
    </row>
    <row r="101" spans="1:19" ht="59.65" customHeight="1">
      <c r="A101" s="6"/>
      <c r="B101" s="6" t="s">
        <v>251</v>
      </c>
      <c r="C101" s="6" t="s">
        <v>251</v>
      </c>
      <c r="D101" s="6" t="s">
        <v>282</v>
      </c>
      <c r="E101" s="6" t="s">
        <v>283</v>
      </c>
      <c r="F101" s="6" t="s">
        <v>284</v>
      </c>
      <c r="G101" s="6" t="s">
        <v>285</v>
      </c>
      <c r="H101" s="6" t="s">
        <v>41</v>
      </c>
      <c r="I101" s="14">
        <v>2</v>
      </c>
      <c r="J101" s="12">
        <v>2</v>
      </c>
      <c r="K101" s="15"/>
      <c r="L101" s="15">
        <v>45</v>
      </c>
      <c r="M101" s="13">
        <v>90</v>
      </c>
      <c r="N101" s="15">
        <v>90</v>
      </c>
      <c r="O101" s="18"/>
      <c r="P101" s="13"/>
      <c r="Q101" s="6" t="s">
        <v>286</v>
      </c>
      <c r="R101" s="6"/>
      <c r="S101" s="22"/>
    </row>
    <row r="102" spans="1:19" ht="55.9" customHeight="1">
      <c r="A102" s="24"/>
      <c r="B102" s="6" t="s">
        <v>251</v>
      </c>
      <c r="C102" s="6" t="s">
        <v>251</v>
      </c>
      <c r="D102" s="6" t="s">
        <v>287</v>
      </c>
      <c r="E102" s="6" t="s">
        <v>283</v>
      </c>
      <c r="F102" s="6" t="s">
        <v>284</v>
      </c>
      <c r="G102" s="6" t="s">
        <v>285</v>
      </c>
      <c r="H102" s="6" t="s">
        <v>44</v>
      </c>
      <c r="I102" s="14">
        <v>4</v>
      </c>
      <c r="J102" s="12">
        <v>4</v>
      </c>
      <c r="K102" s="15"/>
      <c r="L102" s="15">
        <v>45</v>
      </c>
      <c r="M102" s="13">
        <v>180</v>
      </c>
      <c r="N102" s="15">
        <v>90</v>
      </c>
      <c r="O102" s="18"/>
      <c r="P102" s="13"/>
      <c r="Q102" s="6" t="s">
        <v>288</v>
      </c>
      <c r="R102" s="6"/>
      <c r="S102" s="22"/>
    </row>
    <row r="103" spans="1:19" ht="58.15" customHeight="1">
      <c r="A103" s="24"/>
      <c r="B103" s="6" t="s">
        <v>251</v>
      </c>
      <c r="C103" s="6" t="s">
        <v>251</v>
      </c>
      <c r="D103" s="6" t="s">
        <v>289</v>
      </c>
      <c r="E103" s="6" t="s">
        <v>283</v>
      </c>
      <c r="F103" s="6" t="s">
        <v>284</v>
      </c>
      <c r="G103" s="6" t="s">
        <v>285</v>
      </c>
      <c r="H103" s="6" t="s">
        <v>56</v>
      </c>
      <c r="I103" s="14">
        <v>1</v>
      </c>
      <c r="J103" s="12">
        <v>1</v>
      </c>
      <c r="K103" s="15"/>
      <c r="L103" s="15">
        <v>45</v>
      </c>
      <c r="M103" s="13">
        <v>45</v>
      </c>
      <c r="N103" s="15">
        <v>90</v>
      </c>
      <c r="O103" s="18"/>
      <c r="P103" s="13"/>
      <c r="Q103" s="6" t="s">
        <v>290</v>
      </c>
      <c r="R103" s="6"/>
      <c r="S103" s="22"/>
    </row>
    <row r="104" spans="1:19" ht="55.15" customHeight="1">
      <c r="A104" s="6"/>
      <c r="B104" s="6" t="s">
        <v>251</v>
      </c>
      <c r="C104" s="6" t="s">
        <v>251</v>
      </c>
      <c r="D104" s="6" t="s">
        <v>291</v>
      </c>
      <c r="E104" s="6" t="s">
        <v>292</v>
      </c>
      <c r="F104" s="6" t="s">
        <v>293</v>
      </c>
      <c r="G104" s="6" t="s">
        <v>285</v>
      </c>
      <c r="H104" s="6" t="s">
        <v>38</v>
      </c>
      <c r="I104" s="14">
        <v>4</v>
      </c>
      <c r="J104" s="12">
        <v>4</v>
      </c>
      <c r="K104" s="15"/>
      <c r="L104" s="15">
        <v>45</v>
      </c>
      <c r="M104" s="13">
        <v>180</v>
      </c>
      <c r="N104" s="15">
        <v>90</v>
      </c>
      <c r="O104" s="18"/>
      <c r="P104" s="13"/>
      <c r="Q104" s="6" t="s">
        <v>294</v>
      </c>
      <c r="R104" s="6"/>
      <c r="S104" s="22"/>
    </row>
    <row r="105" spans="1:19" ht="55.15" customHeight="1">
      <c r="A105" s="6"/>
      <c r="B105" s="6" t="s">
        <v>251</v>
      </c>
      <c r="C105" s="6" t="s">
        <v>251</v>
      </c>
      <c r="D105" s="6" t="s">
        <v>295</v>
      </c>
      <c r="E105" s="6" t="s">
        <v>296</v>
      </c>
      <c r="F105" s="6" t="s">
        <v>297</v>
      </c>
      <c r="G105" s="6" t="s">
        <v>298</v>
      </c>
      <c r="H105" s="6" t="s">
        <v>44</v>
      </c>
      <c r="I105" s="14">
        <v>1</v>
      </c>
      <c r="J105" s="12">
        <v>1</v>
      </c>
      <c r="K105" s="15"/>
      <c r="L105" s="15">
        <v>45</v>
      </c>
      <c r="M105" s="13">
        <v>45</v>
      </c>
      <c r="N105" s="15">
        <v>90</v>
      </c>
      <c r="O105" s="18"/>
      <c r="P105" s="13"/>
      <c r="Q105" s="6" t="s">
        <v>299</v>
      </c>
      <c r="R105" s="6"/>
      <c r="S105" s="22"/>
    </row>
    <row r="106" spans="1:19" ht="55.15" customHeight="1">
      <c r="A106" s="6"/>
      <c r="B106" s="6" t="s">
        <v>251</v>
      </c>
      <c r="C106" s="6" t="s">
        <v>251</v>
      </c>
      <c r="D106" s="6" t="s">
        <v>300</v>
      </c>
      <c r="E106" s="6" t="s">
        <v>296</v>
      </c>
      <c r="F106" s="6" t="s">
        <v>297</v>
      </c>
      <c r="G106" s="6" t="s">
        <v>298</v>
      </c>
      <c r="H106" s="6" t="s">
        <v>50</v>
      </c>
      <c r="I106" s="14">
        <v>1</v>
      </c>
      <c r="J106" s="12">
        <v>1</v>
      </c>
      <c r="K106" s="15"/>
      <c r="L106" s="15">
        <v>45</v>
      </c>
      <c r="M106" s="13">
        <v>45</v>
      </c>
      <c r="N106" s="15">
        <v>90</v>
      </c>
      <c r="O106" s="18"/>
      <c r="P106" s="13"/>
      <c r="Q106" s="6" t="s">
        <v>301</v>
      </c>
      <c r="R106" s="6"/>
      <c r="S106" s="22"/>
    </row>
    <row r="107" spans="1:19" ht="55.15" customHeight="1">
      <c r="A107" s="6"/>
      <c r="B107" s="6" t="s">
        <v>251</v>
      </c>
      <c r="C107" s="6" t="s">
        <v>251</v>
      </c>
      <c r="D107" s="6" t="s">
        <v>302</v>
      </c>
      <c r="E107" s="6" t="s">
        <v>296</v>
      </c>
      <c r="F107" s="6" t="s">
        <v>297</v>
      </c>
      <c r="G107" s="6" t="s">
        <v>298</v>
      </c>
      <c r="H107" s="6" t="s">
        <v>59</v>
      </c>
      <c r="I107" s="14">
        <v>1</v>
      </c>
      <c r="J107" s="12">
        <v>1</v>
      </c>
      <c r="K107" s="15"/>
      <c r="L107" s="15">
        <v>45</v>
      </c>
      <c r="M107" s="13">
        <v>45</v>
      </c>
      <c r="N107" s="15">
        <v>90</v>
      </c>
      <c r="O107" s="18"/>
      <c r="P107" s="13"/>
      <c r="Q107" s="6" t="s">
        <v>303</v>
      </c>
      <c r="R107" s="6"/>
      <c r="S107" s="22"/>
    </row>
    <row r="108" spans="1:19" ht="54.4" customHeight="1">
      <c r="A108" s="6"/>
      <c r="B108" s="6" t="s">
        <v>251</v>
      </c>
      <c r="C108" s="6" t="s">
        <v>251</v>
      </c>
      <c r="D108" s="6" t="s">
        <v>304</v>
      </c>
      <c r="E108" s="6" t="s">
        <v>296</v>
      </c>
      <c r="F108" s="6" t="s">
        <v>297</v>
      </c>
      <c r="G108" s="6" t="s">
        <v>298</v>
      </c>
      <c r="H108" s="6" t="s">
        <v>141</v>
      </c>
      <c r="I108" s="14">
        <v>2</v>
      </c>
      <c r="J108" s="12">
        <v>2</v>
      </c>
      <c r="K108" s="15"/>
      <c r="L108" s="15">
        <v>45</v>
      </c>
      <c r="M108" s="13">
        <v>90</v>
      </c>
      <c r="N108" s="15">
        <v>90</v>
      </c>
      <c r="O108" s="18"/>
      <c r="P108" s="13"/>
      <c r="Q108" s="6" t="s">
        <v>305</v>
      </c>
      <c r="R108" s="6"/>
      <c r="S108" s="22"/>
    </row>
    <row r="109" spans="1:19" ht="55.15" customHeight="1">
      <c r="A109" s="6"/>
      <c r="B109" s="6" t="s">
        <v>251</v>
      </c>
      <c r="C109" s="6" t="s">
        <v>251</v>
      </c>
      <c r="D109" s="6" t="s">
        <v>306</v>
      </c>
      <c r="E109" s="6" t="s">
        <v>307</v>
      </c>
      <c r="F109" s="6" t="s">
        <v>308</v>
      </c>
      <c r="G109" s="6" t="s">
        <v>309</v>
      </c>
      <c r="H109" s="6" t="s">
        <v>47</v>
      </c>
      <c r="I109" s="14">
        <v>2</v>
      </c>
      <c r="J109" s="12">
        <v>2</v>
      </c>
      <c r="K109" s="15"/>
      <c r="L109" s="15">
        <v>35</v>
      </c>
      <c r="M109" s="13">
        <v>70</v>
      </c>
      <c r="N109" s="15">
        <v>70</v>
      </c>
      <c r="O109" s="18"/>
      <c r="P109" s="13"/>
      <c r="Q109" s="6" t="s">
        <v>310</v>
      </c>
      <c r="R109" s="6"/>
      <c r="S109" s="22"/>
    </row>
    <row r="110" spans="1:19" ht="55.15" customHeight="1">
      <c r="A110" s="6"/>
      <c r="B110" s="6" t="s">
        <v>251</v>
      </c>
      <c r="C110" s="6" t="s">
        <v>251</v>
      </c>
      <c r="D110" s="6" t="s">
        <v>311</v>
      </c>
      <c r="E110" s="6" t="s">
        <v>307</v>
      </c>
      <c r="F110" s="6" t="s">
        <v>308</v>
      </c>
      <c r="G110" s="6" t="s">
        <v>309</v>
      </c>
      <c r="H110" s="6" t="s">
        <v>50</v>
      </c>
      <c r="I110" s="14">
        <v>2</v>
      </c>
      <c r="J110" s="12">
        <v>2</v>
      </c>
      <c r="K110" s="15"/>
      <c r="L110" s="15">
        <v>35</v>
      </c>
      <c r="M110" s="13">
        <v>70</v>
      </c>
      <c r="N110" s="15">
        <v>70</v>
      </c>
      <c r="O110" s="18"/>
      <c r="P110" s="13"/>
      <c r="Q110" s="6" t="s">
        <v>312</v>
      </c>
      <c r="R110" s="6"/>
      <c r="S110" s="22"/>
    </row>
    <row r="111" spans="1:19" ht="55.15" customHeight="1">
      <c r="A111" s="6"/>
      <c r="B111" s="6" t="s">
        <v>251</v>
      </c>
      <c r="C111" s="6" t="s">
        <v>251</v>
      </c>
      <c r="D111" s="6" t="s">
        <v>313</v>
      </c>
      <c r="E111" s="6" t="s">
        <v>307</v>
      </c>
      <c r="F111" s="6" t="s">
        <v>308</v>
      </c>
      <c r="G111" s="6" t="s">
        <v>309</v>
      </c>
      <c r="H111" s="6" t="s">
        <v>53</v>
      </c>
      <c r="I111" s="14">
        <v>4</v>
      </c>
      <c r="J111" s="12">
        <v>4</v>
      </c>
      <c r="K111" s="15"/>
      <c r="L111" s="15">
        <v>35</v>
      </c>
      <c r="M111" s="13">
        <v>140</v>
      </c>
      <c r="N111" s="15">
        <v>70</v>
      </c>
      <c r="O111" s="18"/>
      <c r="P111" s="13"/>
      <c r="Q111" s="6" t="s">
        <v>314</v>
      </c>
      <c r="R111" s="6"/>
      <c r="S111" s="22"/>
    </row>
    <row r="112" spans="1:19" ht="55.15" customHeight="1">
      <c r="A112" s="6"/>
      <c r="B112" s="6" t="s">
        <v>251</v>
      </c>
      <c r="C112" s="6" t="s">
        <v>251</v>
      </c>
      <c r="D112" s="6" t="s">
        <v>315</v>
      </c>
      <c r="E112" s="6" t="s">
        <v>307</v>
      </c>
      <c r="F112" s="6" t="s">
        <v>308</v>
      </c>
      <c r="G112" s="6" t="s">
        <v>309</v>
      </c>
      <c r="H112" s="6" t="s">
        <v>56</v>
      </c>
      <c r="I112" s="14">
        <v>1</v>
      </c>
      <c r="J112" s="12">
        <v>1</v>
      </c>
      <c r="K112" s="15"/>
      <c r="L112" s="15">
        <v>35</v>
      </c>
      <c r="M112" s="13">
        <v>35</v>
      </c>
      <c r="N112" s="15">
        <v>70</v>
      </c>
      <c r="O112" s="18"/>
      <c r="P112" s="13"/>
      <c r="Q112" s="6" t="s">
        <v>316</v>
      </c>
      <c r="R112" s="6"/>
      <c r="S112" s="22"/>
    </row>
    <row r="113" spans="1:19" ht="55.15" customHeight="1">
      <c r="A113" s="6"/>
      <c r="B113" s="6" t="s">
        <v>251</v>
      </c>
      <c r="C113" s="6" t="s">
        <v>251</v>
      </c>
      <c r="D113" s="6" t="s">
        <v>317</v>
      </c>
      <c r="E113" s="6" t="s">
        <v>307</v>
      </c>
      <c r="F113" s="6" t="s">
        <v>308</v>
      </c>
      <c r="G113" s="6" t="s">
        <v>309</v>
      </c>
      <c r="H113" s="6" t="s">
        <v>59</v>
      </c>
      <c r="I113" s="14">
        <v>1</v>
      </c>
      <c r="J113" s="12">
        <v>1</v>
      </c>
      <c r="K113" s="15"/>
      <c r="L113" s="15">
        <v>35</v>
      </c>
      <c r="M113" s="13">
        <v>35</v>
      </c>
      <c r="N113" s="15">
        <v>70</v>
      </c>
      <c r="O113" s="18"/>
      <c r="P113" s="13"/>
      <c r="Q113" s="6" t="s">
        <v>318</v>
      </c>
      <c r="R113" s="6"/>
      <c r="S113" s="22"/>
    </row>
    <row r="114" spans="1:19" ht="54.4" customHeight="1">
      <c r="A114" s="6"/>
      <c r="B114" s="6" t="s">
        <v>251</v>
      </c>
      <c r="C114" s="6" t="s">
        <v>251</v>
      </c>
      <c r="D114" s="6" t="s">
        <v>319</v>
      </c>
      <c r="E114" s="6" t="s">
        <v>320</v>
      </c>
      <c r="F114" s="6" t="s">
        <v>321</v>
      </c>
      <c r="G114" s="6" t="s">
        <v>309</v>
      </c>
      <c r="H114" s="6" t="s">
        <v>41</v>
      </c>
      <c r="I114" s="14">
        <v>1</v>
      </c>
      <c r="J114" s="12">
        <v>1</v>
      </c>
      <c r="K114" s="15"/>
      <c r="L114" s="15">
        <v>42.5</v>
      </c>
      <c r="M114" s="13">
        <v>42.5</v>
      </c>
      <c r="N114" s="15">
        <v>85</v>
      </c>
      <c r="O114" s="18"/>
      <c r="P114" s="13"/>
      <c r="Q114" s="6" t="s">
        <v>322</v>
      </c>
      <c r="R114" s="6"/>
      <c r="S114" s="22"/>
    </row>
    <row r="115" spans="1:19" ht="53.65" customHeight="1">
      <c r="A115" s="6"/>
      <c r="B115" s="6" t="s">
        <v>251</v>
      </c>
      <c r="C115" s="6" t="s">
        <v>251</v>
      </c>
      <c r="D115" s="6" t="s">
        <v>323</v>
      </c>
      <c r="E115" s="6" t="s">
        <v>320</v>
      </c>
      <c r="F115" s="6" t="s">
        <v>321</v>
      </c>
      <c r="G115" s="6" t="s">
        <v>309</v>
      </c>
      <c r="H115" s="6" t="s">
        <v>44</v>
      </c>
      <c r="I115" s="14">
        <v>4</v>
      </c>
      <c r="J115" s="12">
        <v>4</v>
      </c>
      <c r="K115" s="15"/>
      <c r="L115" s="15">
        <v>42.5</v>
      </c>
      <c r="M115" s="13">
        <v>170</v>
      </c>
      <c r="N115" s="15">
        <v>85</v>
      </c>
      <c r="O115" s="18"/>
      <c r="P115" s="13"/>
      <c r="Q115" s="6" t="s">
        <v>324</v>
      </c>
      <c r="R115" s="6"/>
      <c r="S115" s="22"/>
    </row>
    <row r="116" spans="1:19" ht="55.5" customHeight="1">
      <c r="A116" s="6"/>
      <c r="B116" s="6" t="s">
        <v>251</v>
      </c>
      <c r="C116" s="6" t="s">
        <v>251</v>
      </c>
      <c r="D116" s="6" t="s">
        <v>325</v>
      </c>
      <c r="E116" s="6" t="s">
        <v>320</v>
      </c>
      <c r="F116" s="6" t="s">
        <v>321</v>
      </c>
      <c r="G116" s="6" t="s">
        <v>309</v>
      </c>
      <c r="H116" s="6" t="s">
        <v>59</v>
      </c>
      <c r="I116" s="14">
        <v>1</v>
      </c>
      <c r="J116" s="12">
        <v>1</v>
      </c>
      <c r="K116" s="15"/>
      <c r="L116" s="15">
        <v>42.5</v>
      </c>
      <c r="M116" s="13">
        <v>42.5</v>
      </c>
      <c r="N116" s="15">
        <v>85</v>
      </c>
      <c r="O116" s="18"/>
      <c r="P116" s="13"/>
      <c r="Q116" s="6" t="s">
        <v>326</v>
      </c>
      <c r="R116" s="6"/>
      <c r="S116" s="22"/>
    </row>
    <row r="117" spans="1:19" ht="61.5" customHeight="1">
      <c r="A117" s="6"/>
      <c r="B117" s="6" t="s">
        <v>251</v>
      </c>
      <c r="C117" s="6" t="s">
        <v>251</v>
      </c>
      <c r="D117" s="6" t="s">
        <v>327</v>
      </c>
      <c r="E117" s="6" t="s">
        <v>328</v>
      </c>
      <c r="F117" s="6" t="s">
        <v>329</v>
      </c>
      <c r="G117" s="6" t="s">
        <v>330</v>
      </c>
      <c r="H117" s="6" t="s">
        <v>44</v>
      </c>
      <c r="I117" s="14">
        <v>1</v>
      </c>
      <c r="J117" s="12">
        <v>1</v>
      </c>
      <c r="K117" s="15"/>
      <c r="L117" s="15">
        <v>45</v>
      </c>
      <c r="M117" s="13">
        <v>45</v>
      </c>
      <c r="N117" s="15">
        <v>90</v>
      </c>
      <c r="O117" s="18"/>
      <c r="P117" s="13"/>
      <c r="Q117" s="6" t="s">
        <v>331</v>
      </c>
      <c r="R117" s="6"/>
      <c r="S117" s="22"/>
    </row>
    <row r="118" spans="1:19" s="2" customFormat="1" ht="60.4" customHeight="1">
      <c r="A118" s="10"/>
      <c r="B118" s="10" t="s">
        <v>243</v>
      </c>
      <c r="C118" s="10" t="s">
        <v>332</v>
      </c>
      <c r="D118" s="10" t="s">
        <v>333</v>
      </c>
      <c r="E118" s="10" t="s">
        <v>334</v>
      </c>
      <c r="F118" s="10" t="s">
        <v>335</v>
      </c>
      <c r="G118" s="10" t="s">
        <v>336</v>
      </c>
      <c r="H118" s="10" t="s">
        <v>249</v>
      </c>
      <c r="I118" s="16">
        <v>5</v>
      </c>
      <c r="J118" s="12">
        <v>5</v>
      </c>
      <c r="K118" s="17"/>
      <c r="L118" s="17">
        <v>10</v>
      </c>
      <c r="M118" s="13">
        <v>50</v>
      </c>
      <c r="N118" s="17">
        <v>20</v>
      </c>
      <c r="O118" s="18"/>
      <c r="P118" s="13"/>
      <c r="Q118" s="10" t="s">
        <v>337</v>
      </c>
      <c r="R118" s="10"/>
      <c r="S118" s="23"/>
    </row>
    <row r="119" spans="1:19" ht="54.4" customHeight="1">
      <c r="A119" s="6"/>
      <c r="B119" s="6" t="s">
        <v>243</v>
      </c>
      <c r="C119" s="6" t="s">
        <v>332</v>
      </c>
      <c r="D119" s="6" t="s">
        <v>338</v>
      </c>
      <c r="E119" s="6" t="s">
        <v>339</v>
      </c>
      <c r="F119" s="6" t="s">
        <v>340</v>
      </c>
      <c r="G119" s="6" t="s">
        <v>341</v>
      </c>
      <c r="H119" s="6" t="s">
        <v>249</v>
      </c>
      <c r="I119" s="14">
        <v>17</v>
      </c>
      <c r="J119" s="12">
        <v>17</v>
      </c>
      <c r="K119" s="15"/>
      <c r="L119" s="15">
        <v>13</v>
      </c>
      <c r="M119" s="13">
        <v>221</v>
      </c>
      <c r="N119" s="15">
        <v>26</v>
      </c>
      <c r="O119" s="18"/>
      <c r="P119" s="13"/>
      <c r="Q119" s="6" t="s">
        <v>342</v>
      </c>
      <c r="R119" s="6"/>
      <c r="S119" s="22"/>
    </row>
    <row r="120" spans="1:19" ht="55.9" customHeight="1">
      <c r="A120" s="6"/>
      <c r="B120" s="6" t="s">
        <v>243</v>
      </c>
      <c r="C120" s="6" t="s">
        <v>332</v>
      </c>
      <c r="D120" s="6" t="s">
        <v>343</v>
      </c>
      <c r="E120" s="6" t="s">
        <v>339</v>
      </c>
      <c r="F120" s="6" t="s">
        <v>340</v>
      </c>
      <c r="G120" s="6" t="s">
        <v>344</v>
      </c>
      <c r="H120" s="6" t="s">
        <v>249</v>
      </c>
      <c r="I120" s="14">
        <v>9</v>
      </c>
      <c r="J120" s="12">
        <v>9</v>
      </c>
      <c r="K120" s="15"/>
      <c r="L120" s="15">
        <v>13</v>
      </c>
      <c r="M120" s="13">
        <v>117</v>
      </c>
      <c r="N120" s="15">
        <v>26</v>
      </c>
      <c r="O120" s="18"/>
      <c r="P120" s="13"/>
      <c r="Q120" s="6" t="s">
        <v>345</v>
      </c>
      <c r="R120" s="6"/>
      <c r="S120" s="22"/>
    </row>
    <row r="121" spans="1:19" ht="55.15" customHeight="1">
      <c r="A121" s="6"/>
      <c r="B121" s="6" t="s">
        <v>243</v>
      </c>
      <c r="C121" s="6" t="s">
        <v>332</v>
      </c>
      <c r="D121" s="6" t="s">
        <v>346</v>
      </c>
      <c r="E121" s="6" t="s">
        <v>339</v>
      </c>
      <c r="F121" s="6" t="s">
        <v>340</v>
      </c>
      <c r="G121" s="6" t="s">
        <v>347</v>
      </c>
      <c r="H121" s="6" t="s">
        <v>249</v>
      </c>
      <c r="I121" s="14">
        <v>12</v>
      </c>
      <c r="J121" s="12">
        <v>12</v>
      </c>
      <c r="K121" s="15"/>
      <c r="L121" s="15">
        <v>13</v>
      </c>
      <c r="M121" s="13">
        <v>156</v>
      </c>
      <c r="N121" s="15">
        <v>26</v>
      </c>
      <c r="O121" s="18"/>
      <c r="P121" s="13"/>
      <c r="Q121" s="6" t="s">
        <v>348</v>
      </c>
      <c r="R121" s="6"/>
      <c r="S121" s="22"/>
    </row>
    <row r="122" spans="1:19" ht="55.15" customHeight="1">
      <c r="A122" s="6"/>
      <c r="B122" s="6" t="s">
        <v>243</v>
      </c>
      <c r="C122" s="6" t="s">
        <v>332</v>
      </c>
      <c r="D122" s="6" t="s">
        <v>349</v>
      </c>
      <c r="E122" s="6" t="s">
        <v>339</v>
      </c>
      <c r="F122" s="6" t="s">
        <v>340</v>
      </c>
      <c r="G122" s="6" t="s">
        <v>350</v>
      </c>
      <c r="H122" s="6" t="s">
        <v>249</v>
      </c>
      <c r="I122" s="14">
        <v>29</v>
      </c>
      <c r="J122" s="12">
        <v>29</v>
      </c>
      <c r="K122" s="15"/>
      <c r="L122" s="15">
        <v>13</v>
      </c>
      <c r="M122" s="13">
        <v>377</v>
      </c>
      <c r="N122" s="15">
        <v>26</v>
      </c>
      <c r="O122" s="18"/>
      <c r="P122" s="13"/>
      <c r="Q122" s="6" t="s">
        <v>351</v>
      </c>
      <c r="R122" s="6"/>
      <c r="S122" s="22"/>
    </row>
    <row r="123" spans="1:19" s="2" customFormat="1" ht="61.5" customHeight="1">
      <c r="A123" s="10"/>
      <c r="B123" s="10" t="s">
        <v>352</v>
      </c>
      <c r="C123" s="10" t="s">
        <v>353</v>
      </c>
      <c r="D123" s="10" t="s">
        <v>354</v>
      </c>
      <c r="E123" s="10" t="s">
        <v>355</v>
      </c>
      <c r="F123" s="10" t="s">
        <v>356</v>
      </c>
      <c r="G123" s="10" t="s">
        <v>357</v>
      </c>
      <c r="H123" s="10" t="s">
        <v>41</v>
      </c>
      <c r="I123" s="16">
        <v>1</v>
      </c>
      <c r="J123" s="12">
        <v>1</v>
      </c>
      <c r="K123" s="17"/>
      <c r="L123" s="17">
        <v>110</v>
      </c>
      <c r="M123" s="13">
        <v>110</v>
      </c>
      <c r="N123" s="17">
        <v>220</v>
      </c>
      <c r="O123" s="18"/>
      <c r="P123" s="13"/>
      <c r="Q123" s="10" t="s">
        <v>358</v>
      </c>
      <c r="R123" s="10"/>
      <c r="S123" s="23"/>
    </row>
    <row r="124" spans="1:19" ht="60" customHeight="1">
      <c r="A124" s="6"/>
      <c r="B124" s="6" t="s">
        <v>352</v>
      </c>
      <c r="C124" s="6" t="s">
        <v>353</v>
      </c>
      <c r="D124" s="6" t="s">
        <v>359</v>
      </c>
      <c r="E124" s="6" t="s">
        <v>355</v>
      </c>
      <c r="F124" s="6" t="s">
        <v>356</v>
      </c>
      <c r="G124" s="6" t="s">
        <v>357</v>
      </c>
      <c r="H124" s="6" t="s">
        <v>44</v>
      </c>
      <c r="I124" s="14">
        <v>1</v>
      </c>
      <c r="J124" s="12">
        <v>1</v>
      </c>
      <c r="K124" s="15"/>
      <c r="L124" s="15">
        <v>110</v>
      </c>
      <c r="M124" s="13">
        <v>110</v>
      </c>
      <c r="N124" s="15">
        <v>220</v>
      </c>
      <c r="O124" s="18"/>
      <c r="P124" s="13"/>
      <c r="Q124" s="6" t="s">
        <v>360</v>
      </c>
      <c r="R124" s="6"/>
      <c r="S124" s="22"/>
    </row>
    <row r="125" spans="1:19" ht="61.5" customHeight="1">
      <c r="A125" s="6"/>
      <c r="B125" s="6" t="s">
        <v>352</v>
      </c>
      <c r="C125" s="6" t="s">
        <v>353</v>
      </c>
      <c r="D125" s="6" t="s">
        <v>361</v>
      </c>
      <c r="E125" s="6" t="s">
        <v>355</v>
      </c>
      <c r="F125" s="6" t="s">
        <v>356</v>
      </c>
      <c r="G125" s="6" t="s">
        <v>357</v>
      </c>
      <c r="H125" s="6" t="s">
        <v>47</v>
      </c>
      <c r="I125" s="14">
        <v>1</v>
      </c>
      <c r="J125" s="12">
        <v>1</v>
      </c>
      <c r="K125" s="15"/>
      <c r="L125" s="15">
        <v>110</v>
      </c>
      <c r="M125" s="13">
        <v>110</v>
      </c>
      <c r="N125" s="15">
        <v>220</v>
      </c>
      <c r="O125" s="18"/>
      <c r="P125" s="13"/>
      <c r="Q125" s="6" t="s">
        <v>362</v>
      </c>
      <c r="R125" s="6"/>
      <c r="S125" s="22"/>
    </row>
    <row r="126" spans="1:19" ht="61.9" customHeight="1">
      <c r="A126" s="6"/>
      <c r="B126" s="6" t="s">
        <v>352</v>
      </c>
      <c r="C126" s="6" t="s">
        <v>353</v>
      </c>
      <c r="D126" s="6" t="s">
        <v>363</v>
      </c>
      <c r="E126" s="6" t="s">
        <v>355</v>
      </c>
      <c r="F126" s="6" t="s">
        <v>356</v>
      </c>
      <c r="G126" s="6" t="s">
        <v>357</v>
      </c>
      <c r="H126" s="6" t="s">
        <v>50</v>
      </c>
      <c r="I126" s="14">
        <v>1</v>
      </c>
      <c r="J126" s="12">
        <v>1</v>
      </c>
      <c r="K126" s="15"/>
      <c r="L126" s="15">
        <v>110</v>
      </c>
      <c r="M126" s="13">
        <v>110</v>
      </c>
      <c r="N126" s="15">
        <v>220</v>
      </c>
      <c r="O126" s="18"/>
      <c r="P126" s="13"/>
      <c r="Q126" s="6" t="s">
        <v>364</v>
      </c>
      <c r="R126" s="6"/>
      <c r="S126" s="22"/>
    </row>
    <row r="127" spans="1:19" s="2" customFormat="1" ht="64.150000000000006" customHeight="1">
      <c r="A127" s="6"/>
      <c r="B127" s="10" t="s">
        <v>14</v>
      </c>
      <c r="C127" s="10" t="s">
        <v>92</v>
      </c>
      <c r="D127" s="10" t="s">
        <v>365</v>
      </c>
      <c r="E127" s="10" t="s">
        <v>366</v>
      </c>
      <c r="F127" s="10" t="s">
        <v>367</v>
      </c>
      <c r="G127" s="10" t="s">
        <v>368</v>
      </c>
      <c r="H127" s="10" t="s">
        <v>44</v>
      </c>
      <c r="I127" s="16">
        <v>1</v>
      </c>
      <c r="J127" s="12">
        <v>1</v>
      </c>
      <c r="K127" s="17"/>
      <c r="L127" s="17">
        <v>60</v>
      </c>
      <c r="M127" s="13">
        <v>60</v>
      </c>
      <c r="N127" s="17">
        <v>120</v>
      </c>
      <c r="O127" s="18"/>
      <c r="P127" s="13"/>
      <c r="Q127" s="10" t="s">
        <v>369</v>
      </c>
      <c r="R127" s="10"/>
      <c r="S127" s="23"/>
    </row>
    <row r="128" spans="1:19" ht="64.150000000000006" customHeight="1">
      <c r="A128" s="6"/>
      <c r="B128" s="6" t="s">
        <v>14</v>
      </c>
      <c r="C128" s="6" t="s">
        <v>92</v>
      </c>
      <c r="D128" s="6" t="s">
        <v>370</v>
      </c>
      <c r="E128" s="6" t="s">
        <v>366</v>
      </c>
      <c r="F128" s="6" t="s">
        <v>367</v>
      </c>
      <c r="G128" s="6" t="s">
        <v>368</v>
      </c>
      <c r="H128" s="6" t="s">
        <v>47</v>
      </c>
      <c r="I128" s="14">
        <v>1</v>
      </c>
      <c r="J128" s="12">
        <v>1</v>
      </c>
      <c r="K128" s="15"/>
      <c r="L128" s="15">
        <v>60</v>
      </c>
      <c r="M128" s="13">
        <v>60</v>
      </c>
      <c r="N128" s="15">
        <v>120</v>
      </c>
      <c r="O128" s="18"/>
      <c r="P128" s="13"/>
      <c r="Q128" s="6" t="s">
        <v>371</v>
      </c>
      <c r="R128" s="6"/>
      <c r="S128" s="22"/>
    </row>
    <row r="129" spans="1:19" ht="64.150000000000006" customHeight="1">
      <c r="A129" s="6" t="e">
        <f ca="1">_xlfn.SINGLE(_xlfn.IMAGE("https://images.chrissports.ch/image/small/92D77A65-51AE-43A4-810B-696414A73A1F.png"))</f>
        <v>#NAME?</v>
      </c>
      <c r="B129" s="6" t="s">
        <v>14</v>
      </c>
      <c r="C129" s="6" t="s">
        <v>92</v>
      </c>
      <c r="D129" s="6" t="s">
        <v>372</v>
      </c>
      <c r="E129" s="6" t="s">
        <v>366</v>
      </c>
      <c r="F129" s="6" t="s">
        <v>367</v>
      </c>
      <c r="G129" s="6" t="s">
        <v>368</v>
      </c>
      <c r="H129" s="6" t="s">
        <v>50</v>
      </c>
      <c r="I129" s="14">
        <v>1</v>
      </c>
      <c r="J129" s="12">
        <v>1</v>
      </c>
      <c r="K129" s="15"/>
      <c r="L129" s="15">
        <v>60</v>
      </c>
      <c r="M129" s="13">
        <v>60</v>
      </c>
      <c r="N129" s="15">
        <v>120</v>
      </c>
      <c r="O129" s="18"/>
      <c r="P129" s="13"/>
      <c r="Q129" s="6" t="s">
        <v>373</v>
      </c>
      <c r="R129" s="6"/>
      <c r="S129" s="22"/>
    </row>
    <row r="130" spans="1:19" ht="64.150000000000006" customHeight="1">
      <c r="A130" s="6"/>
      <c r="B130" s="6" t="s">
        <v>14</v>
      </c>
      <c r="C130" s="6" t="s">
        <v>92</v>
      </c>
      <c r="D130" s="6" t="s">
        <v>374</v>
      </c>
      <c r="E130" s="6" t="s">
        <v>366</v>
      </c>
      <c r="F130" s="6" t="s">
        <v>367</v>
      </c>
      <c r="G130" s="6" t="s">
        <v>368</v>
      </c>
      <c r="H130" s="6" t="s">
        <v>53</v>
      </c>
      <c r="I130" s="14">
        <v>2</v>
      </c>
      <c r="J130" s="12">
        <v>2</v>
      </c>
      <c r="K130" s="15"/>
      <c r="L130" s="15">
        <v>60</v>
      </c>
      <c r="M130" s="13">
        <v>120</v>
      </c>
      <c r="N130" s="15">
        <v>120</v>
      </c>
      <c r="O130" s="18"/>
      <c r="P130" s="13"/>
      <c r="Q130" s="6" t="s">
        <v>375</v>
      </c>
      <c r="R130" s="6"/>
      <c r="S130" s="22"/>
    </row>
    <row r="131" spans="1:19" ht="64.150000000000006" customHeight="1">
      <c r="A131" s="6"/>
      <c r="B131" s="6" t="s">
        <v>14</v>
      </c>
      <c r="C131" s="6" t="s">
        <v>92</v>
      </c>
      <c r="D131" s="6" t="s">
        <v>376</v>
      </c>
      <c r="E131" s="6" t="s">
        <v>366</v>
      </c>
      <c r="F131" s="6" t="s">
        <v>367</v>
      </c>
      <c r="G131" s="6" t="s">
        <v>368</v>
      </c>
      <c r="H131" s="6" t="s">
        <v>56</v>
      </c>
      <c r="I131" s="14">
        <v>1</v>
      </c>
      <c r="J131" s="12">
        <v>1</v>
      </c>
      <c r="K131" s="15"/>
      <c r="L131" s="15">
        <v>60</v>
      </c>
      <c r="M131" s="13">
        <v>60</v>
      </c>
      <c r="N131" s="15">
        <v>120</v>
      </c>
      <c r="O131" s="18"/>
      <c r="P131" s="13"/>
      <c r="Q131" s="6" t="s">
        <v>377</v>
      </c>
      <c r="R131" s="6"/>
      <c r="S131" s="22"/>
    </row>
    <row r="132" spans="1:19" ht="64.150000000000006" customHeight="1">
      <c r="A132" s="6"/>
      <c r="B132" s="6" t="s">
        <v>14</v>
      </c>
      <c r="C132" s="6" t="s">
        <v>92</v>
      </c>
      <c r="D132" s="6" t="s">
        <v>378</v>
      </c>
      <c r="E132" s="6" t="s">
        <v>366</v>
      </c>
      <c r="F132" s="6" t="s">
        <v>367</v>
      </c>
      <c r="G132" s="6" t="s">
        <v>368</v>
      </c>
      <c r="H132" s="6" t="s">
        <v>59</v>
      </c>
      <c r="I132" s="14">
        <v>2</v>
      </c>
      <c r="J132" s="12">
        <v>2</v>
      </c>
      <c r="K132" s="15"/>
      <c r="L132" s="15">
        <v>60</v>
      </c>
      <c r="M132" s="13">
        <v>120</v>
      </c>
      <c r="N132" s="15">
        <v>120</v>
      </c>
      <c r="O132" s="18"/>
      <c r="P132" s="13"/>
      <c r="Q132" s="6" t="s">
        <v>379</v>
      </c>
      <c r="R132" s="6"/>
      <c r="S132" s="22"/>
    </row>
    <row r="133" spans="1:19" ht="64.150000000000006" customHeight="1">
      <c r="A133" s="6"/>
      <c r="B133" s="6" t="s">
        <v>14</v>
      </c>
      <c r="C133" s="6" t="s">
        <v>92</v>
      </c>
      <c r="D133" s="6" t="s">
        <v>380</v>
      </c>
      <c r="E133" s="6" t="s">
        <v>366</v>
      </c>
      <c r="F133" s="6" t="s">
        <v>367</v>
      </c>
      <c r="G133" s="6" t="s">
        <v>368</v>
      </c>
      <c r="H133" s="6" t="s">
        <v>62</v>
      </c>
      <c r="I133" s="14">
        <v>1</v>
      </c>
      <c r="J133" s="12">
        <v>1</v>
      </c>
      <c r="K133" s="15"/>
      <c r="L133" s="15">
        <v>60</v>
      </c>
      <c r="M133" s="13">
        <v>60</v>
      </c>
      <c r="N133" s="15">
        <v>120</v>
      </c>
      <c r="O133" s="18"/>
      <c r="P133" s="13"/>
      <c r="Q133" s="6" t="s">
        <v>381</v>
      </c>
      <c r="R133" s="6"/>
      <c r="S133" s="22"/>
    </row>
    <row r="134" spans="1:19" ht="64.150000000000006" customHeight="1">
      <c r="A134" s="6"/>
      <c r="B134" s="6" t="s">
        <v>14</v>
      </c>
      <c r="C134" s="6" t="s">
        <v>92</v>
      </c>
      <c r="D134" s="6" t="s">
        <v>382</v>
      </c>
      <c r="E134" s="6" t="s">
        <v>366</v>
      </c>
      <c r="F134" s="6" t="s">
        <v>367</v>
      </c>
      <c r="G134" s="6" t="s">
        <v>368</v>
      </c>
      <c r="H134" s="6" t="s">
        <v>133</v>
      </c>
      <c r="I134" s="14">
        <v>1</v>
      </c>
      <c r="J134" s="12">
        <v>1</v>
      </c>
      <c r="K134" s="15"/>
      <c r="L134" s="15">
        <v>60</v>
      </c>
      <c r="M134" s="13">
        <v>60</v>
      </c>
      <c r="N134" s="15">
        <v>120</v>
      </c>
      <c r="O134" s="18"/>
      <c r="P134" s="13"/>
      <c r="Q134" s="6" t="s">
        <v>383</v>
      </c>
      <c r="R134" s="6"/>
      <c r="S134" s="22"/>
    </row>
    <row r="135" spans="1:19" ht="64.150000000000006" customHeight="1">
      <c r="A135" s="6"/>
      <c r="B135" s="6" t="s">
        <v>14</v>
      </c>
      <c r="C135" s="6" t="s">
        <v>92</v>
      </c>
      <c r="D135" s="6" t="s">
        <v>384</v>
      </c>
      <c r="E135" s="6" t="s">
        <v>366</v>
      </c>
      <c r="F135" s="6" t="s">
        <v>367</v>
      </c>
      <c r="G135" s="6" t="s">
        <v>368</v>
      </c>
      <c r="H135" s="6" t="s">
        <v>65</v>
      </c>
      <c r="I135" s="14">
        <v>1</v>
      </c>
      <c r="J135" s="12">
        <v>1</v>
      </c>
      <c r="K135" s="15"/>
      <c r="L135" s="15">
        <v>60</v>
      </c>
      <c r="M135" s="13">
        <v>60</v>
      </c>
      <c r="N135" s="15">
        <v>120</v>
      </c>
      <c r="O135" s="18"/>
      <c r="P135" s="13"/>
      <c r="Q135" s="6" t="s">
        <v>385</v>
      </c>
      <c r="R135" s="6"/>
      <c r="S135" s="22"/>
    </row>
    <row r="136" spans="1:19" ht="61.9" customHeight="1">
      <c r="A136" s="6"/>
      <c r="B136" s="6" t="s">
        <v>14</v>
      </c>
      <c r="C136" s="6" t="s">
        <v>92</v>
      </c>
      <c r="D136" s="6" t="s">
        <v>386</v>
      </c>
      <c r="E136" s="6" t="s">
        <v>387</v>
      </c>
      <c r="F136" s="6" t="s">
        <v>388</v>
      </c>
      <c r="G136" s="6" t="s">
        <v>389</v>
      </c>
      <c r="H136" s="6" t="s">
        <v>32</v>
      </c>
      <c r="I136" s="14">
        <v>1</v>
      </c>
      <c r="J136" s="12">
        <v>1</v>
      </c>
      <c r="K136" s="15"/>
      <c r="L136" s="15">
        <v>55</v>
      </c>
      <c r="M136" s="13">
        <v>55</v>
      </c>
      <c r="N136" s="15">
        <v>110</v>
      </c>
      <c r="O136" s="18"/>
      <c r="P136" s="13"/>
      <c r="Q136" s="6" t="s">
        <v>390</v>
      </c>
      <c r="R136" s="6"/>
      <c r="S136" s="22"/>
    </row>
    <row r="137" spans="1:19" ht="61.5" customHeight="1">
      <c r="A137" s="6"/>
      <c r="B137" s="6" t="s">
        <v>14</v>
      </c>
      <c r="C137" s="6" t="s">
        <v>92</v>
      </c>
      <c r="D137" s="6" t="s">
        <v>391</v>
      </c>
      <c r="E137" s="6" t="s">
        <v>387</v>
      </c>
      <c r="F137" s="6" t="s">
        <v>388</v>
      </c>
      <c r="G137" s="6" t="s">
        <v>389</v>
      </c>
      <c r="H137" s="6" t="s">
        <v>44</v>
      </c>
      <c r="I137" s="14">
        <v>1</v>
      </c>
      <c r="J137" s="12">
        <v>1</v>
      </c>
      <c r="K137" s="15"/>
      <c r="L137" s="15">
        <v>55</v>
      </c>
      <c r="M137" s="13">
        <v>55</v>
      </c>
      <c r="N137" s="15">
        <v>110</v>
      </c>
      <c r="O137" s="18"/>
      <c r="P137" s="13"/>
      <c r="Q137" s="6" t="s">
        <v>392</v>
      </c>
      <c r="R137" s="6"/>
      <c r="S137" s="22"/>
    </row>
    <row r="138" spans="1:19" ht="61.15" customHeight="1">
      <c r="A138" s="6"/>
      <c r="B138" s="6" t="s">
        <v>14</v>
      </c>
      <c r="C138" s="6" t="s">
        <v>92</v>
      </c>
      <c r="D138" s="6" t="s">
        <v>393</v>
      </c>
      <c r="E138" s="6" t="s">
        <v>387</v>
      </c>
      <c r="F138" s="6" t="s">
        <v>388</v>
      </c>
      <c r="G138" s="6" t="s">
        <v>389</v>
      </c>
      <c r="H138" s="6" t="s">
        <v>133</v>
      </c>
      <c r="I138" s="14">
        <v>1</v>
      </c>
      <c r="J138" s="12">
        <v>1</v>
      </c>
      <c r="K138" s="15"/>
      <c r="L138" s="15">
        <v>55</v>
      </c>
      <c r="M138" s="13">
        <v>55</v>
      </c>
      <c r="N138" s="15">
        <v>110</v>
      </c>
      <c r="O138" s="18"/>
      <c r="P138" s="13"/>
      <c r="Q138" s="6" t="s">
        <v>394</v>
      </c>
      <c r="R138" s="6"/>
      <c r="S138" s="22"/>
    </row>
    <row r="139" spans="1:19" s="2" customFormat="1" ht="60" customHeight="1">
      <c r="A139" s="6" t="e">
        <f ca="1">_xlfn.SINGLE(_xlfn.IMAGE("https://images.chrissports.ch/image/small/4F0225C1-D2B2-4171-B938-C15B4126AECC.png"))</f>
        <v>#NAME?</v>
      </c>
      <c r="B139" s="10" t="s">
        <v>395</v>
      </c>
      <c r="C139" s="10" t="s">
        <v>396</v>
      </c>
      <c r="D139" s="10" t="s">
        <v>397</v>
      </c>
      <c r="E139" s="10" t="s">
        <v>398</v>
      </c>
      <c r="F139" s="10" t="s">
        <v>399</v>
      </c>
      <c r="G139" s="10" t="s">
        <v>350</v>
      </c>
      <c r="H139" s="10" t="s">
        <v>400</v>
      </c>
      <c r="I139" s="16">
        <v>1</v>
      </c>
      <c r="J139" s="12">
        <v>1</v>
      </c>
      <c r="K139" s="17"/>
      <c r="L139" s="17">
        <v>20</v>
      </c>
      <c r="M139" s="13">
        <v>20</v>
      </c>
      <c r="N139" s="17">
        <v>40</v>
      </c>
      <c r="O139" s="18"/>
      <c r="P139" s="13"/>
      <c r="Q139" s="10" t="s">
        <v>401</v>
      </c>
      <c r="R139" s="10"/>
      <c r="S139" s="23"/>
    </row>
    <row r="140" spans="1:19" ht="60" customHeight="1">
      <c r="A140" s="6"/>
      <c r="B140" s="6" t="s">
        <v>395</v>
      </c>
      <c r="C140" s="6" t="s">
        <v>396</v>
      </c>
      <c r="D140" s="6" t="s">
        <v>402</v>
      </c>
      <c r="E140" s="6" t="s">
        <v>398</v>
      </c>
      <c r="F140" s="6" t="s">
        <v>399</v>
      </c>
      <c r="G140" s="6" t="s">
        <v>350</v>
      </c>
      <c r="H140" s="6" t="s">
        <v>73</v>
      </c>
      <c r="I140" s="14">
        <v>1</v>
      </c>
      <c r="J140" s="12">
        <v>1</v>
      </c>
      <c r="K140" s="15"/>
      <c r="L140" s="15">
        <v>20</v>
      </c>
      <c r="M140" s="13">
        <v>20</v>
      </c>
      <c r="N140" s="15">
        <v>40</v>
      </c>
      <c r="O140" s="18"/>
      <c r="P140" s="13"/>
      <c r="Q140" s="6" t="s">
        <v>403</v>
      </c>
      <c r="R140" s="6"/>
      <c r="S140" s="22"/>
    </row>
    <row r="141" spans="1:19" ht="60" customHeight="1">
      <c r="A141" s="6" t="e">
        <f ca="1">_xlfn.SINGLE(_xlfn.IMAGE("https://images.chrissports.ch/image/small/4F0225C1-D2B2-4171-B938-C15B4126AECC.png"))</f>
        <v>#NAME?</v>
      </c>
      <c r="B141" s="6" t="s">
        <v>395</v>
      </c>
      <c r="C141" s="6" t="s">
        <v>396</v>
      </c>
      <c r="D141" s="6" t="s">
        <v>404</v>
      </c>
      <c r="E141" s="6" t="s">
        <v>398</v>
      </c>
      <c r="F141" s="6" t="s">
        <v>399</v>
      </c>
      <c r="G141" s="6" t="s">
        <v>350</v>
      </c>
      <c r="H141" s="6" t="s">
        <v>75</v>
      </c>
      <c r="I141" s="14">
        <v>1</v>
      </c>
      <c r="J141" s="12">
        <v>1</v>
      </c>
      <c r="K141" s="15"/>
      <c r="L141" s="15">
        <v>20</v>
      </c>
      <c r="M141" s="13">
        <v>20</v>
      </c>
      <c r="N141" s="15">
        <v>40</v>
      </c>
      <c r="O141" s="18"/>
      <c r="P141" s="13"/>
      <c r="Q141" s="6" t="s">
        <v>405</v>
      </c>
      <c r="R141" s="6"/>
      <c r="S141" s="22"/>
    </row>
    <row r="142" spans="1:19" s="1" customFormat="1" ht="60" customHeight="1">
      <c r="A142" s="6"/>
      <c r="B142" s="7" t="s">
        <v>104</v>
      </c>
      <c r="C142" s="7" t="s">
        <v>105</v>
      </c>
      <c r="D142" s="7" t="s">
        <v>406</v>
      </c>
      <c r="E142" s="7" t="s">
        <v>407</v>
      </c>
      <c r="F142" s="7" t="s">
        <v>408</v>
      </c>
      <c r="G142" s="7" t="s">
        <v>409</v>
      </c>
      <c r="H142" s="7" t="s">
        <v>410</v>
      </c>
      <c r="I142" s="12">
        <v>4</v>
      </c>
      <c r="J142" s="12">
        <v>4</v>
      </c>
      <c r="K142" s="13"/>
      <c r="L142" s="13">
        <v>80</v>
      </c>
      <c r="M142" s="13">
        <v>320</v>
      </c>
      <c r="N142" s="13">
        <v>160</v>
      </c>
      <c r="O142" s="18"/>
      <c r="P142" s="13"/>
      <c r="Q142" s="7" t="s">
        <v>411</v>
      </c>
      <c r="R142" s="7"/>
      <c r="S142" s="21"/>
    </row>
    <row r="143" spans="1:19" ht="60" customHeight="1">
      <c r="A143" s="6"/>
      <c r="B143" s="6" t="s">
        <v>104</v>
      </c>
      <c r="C143" s="6" t="s">
        <v>105</v>
      </c>
      <c r="D143" s="6" t="s">
        <v>412</v>
      </c>
      <c r="E143" s="6" t="s">
        <v>407</v>
      </c>
      <c r="F143" s="6" t="s">
        <v>408</v>
      </c>
      <c r="G143" s="6" t="s">
        <v>409</v>
      </c>
      <c r="H143" s="6" t="s">
        <v>413</v>
      </c>
      <c r="I143" s="14">
        <v>1</v>
      </c>
      <c r="J143" s="12">
        <v>1</v>
      </c>
      <c r="K143" s="15"/>
      <c r="L143" s="15">
        <v>80</v>
      </c>
      <c r="M143" s="13">
        <v>80</v>
      </c>
      <c r="N143" s="15">
        <v>160</v>
      </c>
      <c r="O143" s="18"/>
      <c r="P143" s="13"/>
      <c r="Q143" s="6" t="s">
        <v>414</v>
      </c>
      <c r="R143" s="6"/>
      <c r="S143" s="22"/>
    </row>
    <row r="144" spans="1:19" ht="60" customHeight="1">
      <c r="A144" s="6"/>
      <c r="B144" s="6" t="s">
        <v>104</v>
      </c>
      <c r="C144" s="6" t="s">
        <v>105</v>
      </c>
      <c r="D144" s="6" t="s">
        <v>415</v>
      </c>
      <c r="E144" s="6" t="s">
        <v>407</v>
      </c>
      <c r="F144" s="6" t="s">
        <v>408</v>
      </c>
      <c r="G144" s="6" t="s">
        <v>409</v>
      </c>
      <c r="H144" s="6" t="s">
        <v>416</v>
      </c>
      <c r="I144" s="14">
        <v>8</v>
      </c>
      <c r="J144" s="12">
        <v>8</v>
      </c>
      <c r="K144" s="15"/>
      <c r="L144" s="15">
        <v>80</v>
      </c>
      <c r="M144" s="13">
        <v>640</v>
      </c>
      <c r="N144" s="15">
        <v>160</v>
      </c>
      <c r="O144" s="18"/>
      <c r="P144" s="13"/>
      <c r="Q144" s="6" t="s">
        <v>417</v>
      </c>
      <c r="R144" s="6"/>
      <c r="S144" s="22"/>
    </row>
    <row r="145" spans="1:19" ht="60" customHeight="1">
      <c r="A145" s="6"/>
      <c r="B145" s="6" t="s">
        <v>104</v>
      </c>
      <c r="C145" s="6" t="s">
        <v>105</v>
      </c>
      <c r="D145" s="6" t="s">
        <v>418</v>
      </c>
      <c r="E145" s="6" t="s">
        <v>407</v>
      </c>
      <c r="F145" s="6" t="s">
        <v>408</v>
      </c>
      <c r="G145" s="6" t="s">
        <v>409</v>
      </c>
      <c r="H145" s="6" t="s">
        <v>419</v>
      </c>
      <c r="I145" s="14">
        <v>7</v>
      </c>
      <c r="J145" s="12">
        <v>7</v>
      </c>
      <c r="K145" s="15"/>
      <c r="L145" s="15">
        <v>80</v>
      </c>
      <c r="M145" s="13">
        <v>560</v>
      </c>
      <c r="N145" s="15">
        <v>160</v>
      </c>
      <c r="O145" s="18"/>
      <c r="P145" s="13"/>
      <c r="Q145" s="6" t="s">
        <v>420</v>
      </c>
      <c r="R145" s="6"/>
      <c r="S145" s="22"/>
    </row>
    <row r="146" spans="1:19" ht="60" customHeight="1">
      <c r="A146" s="6"/>
      <c r="B146" s="6" t="s">
        <v>104</v>
      </c>
      <c r="C146" s="6" t="s">
        <v>105</v>
      </c>
      <c r="D146" s="6" t="s">
        <v>421</v>
      </c>
      <c r="E146" s="6" t="s">
        <v>407</v>
      </c>
      <c r="F146" s="6" t="s">
        <v>408</v>
      </c>
      <c r="G146" s="6" t="s">
        <v>409</v>
      </c>
      <c r="H146" s="6" t="s">
        <v>422</v>
      </c>
      <c r="I146" s="14">
        <v>1</v>
      </c>
      <c r="J146" s="12">
        <v>1</v>
      </c>
      <c r="K146" s="15"/>
      <c r="L146" s="15">
        <v>80</v>
      </c>
      <c r="M146" s="13">
        <v>80</v>
      </c>
      <c r="N146" s="15">
        <v>160</v>
      </c>
      <c r="O146" s="18"/>
      <c r="P146" s="13"/>
      <c r="Q146" s="6" t="s">
        <v>423</v>
      </c>
      <c r="R146" s="6"/>
      <c r="S146" s="22"/>
    </row>
    <row r="147" spans="1:19" ht="60" customHeight="1">
      <c r="A147" s="6"/>
      <c r="B147" s="6" t="s">
        <v>104</v>
      </c>
      <c r="C147" s="6" t="s">
        <v>105</v>
      </c>
      <c r="D147" s="6" t="s">
        <v>424</v>
      </c>
      <c r="E147" s="6" t="s">
        <v>407</v>
      </c>
      <c r="F147" s="6" t="s">
        <v>408</v>
      </c>
      <c r="G147" s="6" t="s">
        <v>409</v>
      </c>
      <c r="H147" s="6" t="s">
        <v>425</v>
      </c>
      <c r="I147" s="14">
        <v>6</v>
      </c>
      <c r="J147" s="12">
        <v>6</v>
      </c>
      <c r="K147" s="15"/>
      <c r="L147" s="15">
        <v>80</v>
      </c>
      <c r="M147" s="13">
        <v>480</v>
      </c>
      <c r="N147" s="15">
        <v>160</v>
      </c>
      <c r="O147" s="18"/>
      <c r="P147" s="13"/>
      <c r="Q147" s="6" t="s">
        <v>426</v>
      </c>
      <c r="R147" s="6"/>
      <c r="S147" s="22"/>
    </row>
    <row r="148" spans="1:19" ht="60" customHeight="1">
      <c r="A148" s="6"/>
      <c r="B148" s="6" t="s">
        <v>104</v>
      </c>
      <c r="C148" s="6" t="s">
        <v>105</v>
      </c>
      <c r="D148" s="6" t="s">
        <v>427</v>
      </c>
      <c r="E148" s="6" t="s">
        <v>428</v>
      </c>
      <c r="F148" s="6" t="s">
        <v>429</v>
      </c>
      <c r="G148" s="6" t="s">
        <v>430</v>
      </c>
      <c r="H148" s="6" t="s">
        <v>410</v>
      </c>
      <c r="I148" s="14">
        <v>4</v>
      </c>
      <c r="J148" s="12">
        <v>4</v>
      </c>
      <c r="K148" s="15"/>
      <c r="L148" s="15">
        <v>80</v>
      </c>
      <c r="M148" s="13">
        <v>320</v>
      </c>
      <c r="N148" s="15">
        <v>160</v>
      </c>
      <c r="O148" s="18"/>
      <c r="P148" s="13"/>
      <c r="Q148" s="6" t="s">
        <v>431</v>
      </c>
      <c r="R148" s="6"/>
      <c r="S148" s="22"/>
    </row>
    <row r="149" spans="1:19" ht="60" customHeight="1">
      <c r="A149" s="6"/>
      <c r="B149" s="6" t="s">
        <v>104</v>
      </c>
      <c r="C149" s="6" t="s">
        <v>105</v>
      </c>
      <c r="D149" s="6" t="s">
        <v>432</v>
      </c>
      <c r="E149" s="6" t="s">
        <v>428</v>
      </c>
      <c r="F149" s="6" t="s">
        <v>429</v>
      </c>
      <c r="G149" s="6" t="s">
        <v>430</v>
      </c>
      <c r="H149" s="6" t="s">
        <v>413</v>
      </c>
      <c r="I149" s="14">
        <v>2</v>
      </c>
      <c r="J149" s="12">
        <v>2</v>
      </c>
      <c r="K149" s="15"/>
      <c r="L149" s="15">
        <v>80</v>
      </c>
      <c r="M149" s="13">
        <v>160</v>
      </c>
      <c r="N149" s="15">
        <v>160</v>
      </c>
      <c r="O149" s="18"/>
      <c r="P149" s="13"/>
      <c r="Q149" s="6" t="s">
        <v>433</v>
      </c>
      <c r="R149" s="6"/>
      <c r="S149" s="22"/>
    </row>
    <row r="150" spans="1:19" ht="60" customHeight="1">
      <c r="A150" s="6"/>
      <c r="B150" s="6" t="s">
        <v>104</v>
      </c>
      <c r="C150" s="6" t="s">
        <v>105</v>
      </c>
      <c r="D150" s="6" t="s">
        <v>434</v>
      </c>
      <c r="E150" s="6" t="s">
        <v>428</v>
      </c>
      <c r="F150" s="6" t="s">
        <v>429</v>
      </c>
      <c r="G150" s="6" t="s">
        <v>430</v>
      </c>
      <c r="H150" s="6" t="s">
        <v>416</v>
      </c>
      <c r="I150" s="14">
        <v>6</v>
      </c>
      <c r="J150" s="12">
        <v>6</v>
      </c>
      <c r="K150" s="15"/>
      <c r="L150" s="15">
        <v>80</v>
      </c>
      <c r="M150" s="13">
        <v>480</v>
      </c>
      <c r="N150" s="15">
        <v>160</v>
      </c>
      <c r="O150" s="18"/>
      <c r="P150" s="13"/>
      <c r="Q150" s="6" t="s">
        <v>435</v>
      </c>
      <c r="R150" s="6"/>
      <c r="S150" s="22"/>
    </row>
    <row r="151" spans="1:19" ht="60" customHeight="1">
      <c r="A151" s="6"/>
      <c r="B151" s="6" t="s">
        <v>104</v>
      </c>
      <c r="C151" s="6" t="s">
        <v>105</v>
      </c>
      <c r="D151" s="6" t="s">
        <v>436</v>
      </c>
      <c r="E151" s="6" t="s">
        <v>428</v>
      </c>
      <c r="F151" s="6" t="s">
        <v>429</v>
      </c>
      <c r="G151" s="6" t="s">
        <v>430</v>
      </c>
      <c r="H151" s="6" t="s">
        <v>419</v>
      </c>
      <c r="I151" s="14">
        <v>5</v>
      </c>
      <c r="J151" s="12">
        <v>5</v>
      </c>
      <c r="K151" s="15"/>
      <c r="L151" s="15">
        <v>80</v>
      </c>
      <c r="M151" s="13">
        <v>400</v>
      </c>
      <c r="N151" s="15">
        <v>160</v>
      </c>
      <c r="O151" s="18"/>
      <c r="P151" s="13"/>
      <c r="Q151" s="6" t="s">
        <v>437</v>
      </c>
      <c r="R151" s="6"/>
      <c r="S151" s="22"/>
    </row>
    <row r="152" spans="1:19" ht="60" customHeight="1">
      <c r="A152" s="6"/>
      <c r="B152" s="6" t="s">
        <v>104</v>
      </c>
      <c r="C152" s="6" t="s">
        <v>105</v>
      </c>
      <c r="D152" s="6" t="s">
        <v>438</v>
      </c>
      <c r="E152" s="6" t="s">
        <v>428</v>
      </c>
      <c r="F152" s="6" t="s">
        <v>429</v>
      </c>
      <c r="G152" s="6" t="s">
        <v>430</v>
      </c>
      <c r="H152" s="6" t="s">
        <v>425</v>
      </c>
      <c r="I152" s="14">
        <v>5</v>
      </c>
      <c r="J152" s="12">
        <v>5</v>
      </c>
      <c r="K152" s="15"/>
      <c r="L152" s="15">
        <v>80</v>
      </c>
      <c r="M152" s="13">
        <v>400</v>
      </c>
      <c r="N152" s="15">
        <v>160</v>
      </c>
      <c r="O152" s="18"/>
      <c r="P152" s="13"/>
      <c r="Q152" s="6" t="s">
        <v>439</v>
      </c>
      <c r="R152" s="6"/>
      <c r="S152" s="22"/>
    </row>
    <row r="153" spans="1:19" ht="60" customHeight="1">
      <c r="A153" s="6"/>
      <c r="B153" s="6" t="s">
        <v>104</v>
      </c>
      <c r="C153" s="6" t="s">
        <v>105</v>
      </c>
      <c r="D153" s="6" t="s">
        <v>440</v>
      </c>
      <c r="E153" s="6" t="s">
        <v>441</v>
      </c>
      <c r="F153" s="6" t="s">
        <v>442</v>
      </c>
      <c r="G153" s="6" t="s">
        <v>109</v>
      </c>
      <c r="H153" s="6" t="s">
        <v>443</v>
      </c>
      <c r="I153" s="14">
        <v>5</v>
      </c>
      <c r="J153" s="12">
        <v>5</v>
      </c>
      <c r="K153" s="15"/>
      <c r="L153" s="15">
        <v>80</v>
      </c>
      <c r="M153" s="13">
        <v>400</v>
      </c>
      <c r="N153" s="15">
        <v>160</v>
      </c>
      <c r="O153" s="18"/>
      <c r="P153" s="13"/>
      <c r="Q153" s="6" t="s">
        <v>444</v>
      </c>
      <c r="R153" s="6"/>
      <c r="S153" s="22"/>
    </row>
    <row r="154" spans="1:19" ht="60" customHeight="1">
      <c r="A154" s="6"/>
      <c r="B154" s="6" t="s">
        <v>104</v>
      </c>
      <c r="C154" s="6" t="s">
        <v>105</v>
      </c>
      <c r="D154" s="6" t="s">
        <v>445</v>
      </c>
      <c r="E154" s="6" t="s">
        <v>441</v>
      </c>
      <c r="F154" s="6" t="s">
        <v>442</v>
      </c>
      <c r="G154" s="6" t="s">
        <v>109</v>
      </c>
      <c r="H154" s="6" t="s">
        <v>410</v>
      </c>
      <c r="I154" s="14">
        <v>1</v>
      </c>
      <c r="J154" s="12">
        <v>1</v>
      </c>
      <c r="K154" s="15"/>
      <c r="L154" s="15">
        <v>80</v>
      </c>
      <c r="M154" s="13">
        <v>80</v>
      </c>
      <c r="N154" s="15">
        <v>160</v>
      </c>
      <c r="O154" s="18"/>
      <c r="P154" s="13"/>
      <c r="Q154" s="6" t="s">
        <v>446</v>
      </c>
      <c r="R154" s="6"/>
      <c r="S154" s="22"/>
    </row>
    <row r="155" spans="1:19" ht="60" customHeight="1">
      <c r="A155" s="6"/>
      <c r="B155" s="6" t="s">
        <v>104</v>
      </c>
      <c r="C155" s="6" t="s">
        <v>105</v>
      </c>
      <c r="D155" s="6" t="s">
        <v>447</v>
      </c>
      <c r="E155" s="6" t="s">
        <v>441</v>
      </c>
      <c r="F155" s="6" t="s">
        <v>442</v>
      </c>
      <c r="G155" s="6" t="s">
        <v>109</v>
      </c>
      <c r="H155" s="6" t="s">
        <v>413</v>
      </c>
      <c r="I155" s="14">
        <v>10</v>
      </c>
      <c r="J155" s="12">
        <v>10</v>
      </c>
      <c r="K155" s="15"/>
      <c r="L155" s="15">
        <v>80</v>
      </c>
      <c r="M155" s="13">
        <v>800</v>
      </c>
      <c r="N155" s="15">
        <v>160</v>
      </c>
      <c r="O155" s="18"/>
      <c r="P155" s="13"/>
      <c r="Q155" s="6" t="s">
        <v>448</v>
      </c>
      <c r="R155" s="6"/>
      <c r="S155" s="22"/>
    </row>
    <row r="156" spans="1:19" ht="60" customHeight="1">
      <c r="A156" s="6"/>
      <c r="B156" s="6" t="s">
        <v>104</v>
      </c>
      <c r="C156" s="6" t="s">
        <v>105</v>
      </c>
      <c r="D156" s="6" t="s">
        <v>449</v>
      </c>
      <c r="E156" s="6" t="s">
        <v>441</v>
      </c>
      <c r="F156" s="6" t="s">
        <v>442</v>
      </c>
      <c r="G156" s="6" t="s">
        <v>109</v>
      </c>
      <c r="H156" s="6" t="s">
        <v>416</v>
      </c>
      <c r="I156" s="14">
        <v>10</v>
      </c>
      <c r="J156" s="12">
        <v>10</v>
      </c>
      <c r="K156" s="15"/>
      <c r="L156" s="15">
        <v>80</v>
      </c>
      <c r="M156" s="13">
        <v>800</v>
      </c>
      <c r="N156" s="15">
        <v>160</v>
      </c>
      <c r="O156" s="18"/>
      <c r="P156" s="13"/>
      <c r="Q156" s="6" t="s">
        <v>450</v>
      </c>
      <c r="R156" s="6"/>
      <c r="S156" s="22"/>
    </row>
    <row r="157" spans="1:19" ht="60" customHeight="1">
      <c r="A157" s="6"/>
      <c r="B157" s="6" t="s">
        <v>104</v>
      </c>
      <c r="C157" s="6" t="s">
        <v>105</v>
      </c>
      <c r="D157" s="6" t="s">
        <v>451</v>
      </c>
      <c r="E157" s="6" t="s">
        <v>441</v>
      </c>
      <c r="F157" s="6" t="s">
        <v>442</v>
      </c>
      <c r="G157" s="6" t="s">
        <v>109</v>
      </c>
      <c r="H157" s="6" t="s">
        <v>419</v>
      </c>
      <c r="I157" s="14">
        <v>9</v>
      </c>
      <c r="J157" s="12">
        <v>9</v>
      </c>
      <c r="K157" s="15"/>
      <c r="L157" s="15">
        <v>80</v>
      </c>
      <c r="M157" s="13">
        <v>720</v>
      </c>
      <c r="N157" s="15">
        <v>160</v>
      </c>
      <c r="O157" s="18"/>
      <c r="P157" s="13"/>
      <c r="Q157" s="6" t="s">
        <v>452</v>
      </c>
      <c r="R157" s="6"/>
      <c r="S157" s="22"/>
    </row>
    <row r="158" spans="1:19" ht="60" customHeight="1">
      <c r="A158" s="6"/>
      <c r="B158" s="6" t="s">
        <v>104</v>
      </c>
      <c r="C158" s="6" t="s">
        <v>105</v>
      </c>
      <c r="D158" s="6" t="s">
        <v>453</v>
      </c>
      <c r="E158" s="6" t="s">
        <v>454</v>
      </c>
      <c r="F158" s="6" t="s">
        <v>455</v>
      </c>
      <c r="G158" s="6" t="s">
        <v>456</v>
      </c>
      <c r="H158" s="6" t="s">
        <v>410</v>
      </c>
      <c r="I158" s="14">
        <v>5</v>
      </c>
      <c r="J158" s="12">
        <v>5</v>
      </c>
      <c r="K158" s="15"/>
      <c r="L158" s="15">
        <v>80</v>
      </c>
      <c r="M158" s="13">
        <v>400</v>
      </c>
      <c r="N158" s="15">
        <v>160</v>
      </c>
      <c r="O158" s="18"/>
      <c r="P158" s="13"/>
      <c r="Q158" s="6" t="s">
        <v>457</v>
      </c>
      <c r="R158" s="6"/>
      <c r="S158" s="22"/>
    </row>
    <row r="159" spans="1:19" ht="60" customHeight="1">
      <c r="A159" s="6"/>
      <c r="B159" s="25" t="s">
        <v>104</v>
      </c>
      <c r="C159" s="25" t="s">
        <v>114</v>
      </c>
      <c r="D159" s="25" t="s">
        <v>458</v>
      </c>
      <c r="E159" s="25" t="s">
        <v>459</v>
      </c>
      <c r="F159" s="25" t="s">
        <v>460</v>
      </c>
      <c r="G159" s="25" t="s">
        <v>461</v>
      </c>
      <c r="H159" s="25" t="s">
        <v>425</v>
      </c>
      <c r="I159" s="26">
        <v>1</v>
      </c>
      <c r="J159" s="12">
        <v>1</v>
      </c>
      <c r="K159" s="27"/>
      <c r="L159" s="27">
        <v>80</v>
      </c>
      <c r="M159" s="13">
        <v>80</v>
      </c>
      <c r="N159" s="27">
        <v>160</v>
      </c>
      <c r="O159" s="18"/>
      <c r="P159" s="13"/>
      <c r="Q159" s="25" t="s">
        <v>462</v>
      </c>
      <c r="R159" s="25"/>
      <c r="S159" s="28"/>
    </row>
    <row r="160" spans="1:19" ht="60" customHeight="1">
      <c r="A160" s="6"/>
      <c r="B160" s="6" t="s">
        <v>104</v>
      </c>
      <c r="C160" s="6" t="s">
        <v>114</v>
      </c>
      <c r="D160" s="6">
        <v>4.0051213104267002E+17</v>
      </c>
      <c r="E160" s="6" t="s">
        <v>463</v>
      </c>
      <c r="F160" s="6" t="s">
        <v>464</v>
      </c>
      <c r="G160" s="6" t="s">
        <v>146</v>
      </c>
      <c r="H160" s="6" t="s">
        <v>413</v>
      </c>
      <c r="I160" s="14">
        <v>4</v>
      </c>
      <c r="J160" s="12">
        <v>4</v>
      </c>
      <c r="K160" s="15"/>
      <c r="L160" s="15">
        <v>65</v>
      </c>
      <c r="M160" s="13">
        <v>260</v>
      </c>
      <c r="N160" s="15">
        <v>130</v>
      </c>
      <c r="O160" s="18"/>
      <c r="P160" s="13"/>
      <c r="Q160" s="6" t="s">
        <v>465</v>
      </c>
      <c r="R160" s="6"/>
      <c r="S160" s="22"/>
    </row>
    <row r="161" spans="1:19" ht="60" customHeight="1">
      <c r="A161" s="6"/>
      <c r="B161" s="6" t="s">
        <v>104</v>
      </c>
      <c r="C161" s="6" t="s">
        <v>114</v>
      </c>
      <c r="D161" s="6" t="s">
        <v>466</v>
      </c>
      <c r="E161" s="6" t="s">
        <v>463</v>
      </c>
      <c r="F161" s="6" t="s">
        <v>464</v>
      </c>
      <c r="G161" s="6" t="s">
        <v>146</v>
      </c>
      <c r="H161" s="6" t="s">
        <v>416</v>
      </c>
      <c r="I161" s="14">
        <v>7</v>
      </c>
      <c r="J161" s="12">
        <v>7</v>
      </c>
      <c r="K161" s="15"/>
      <c r="L161" s="15">
        <v>65</v>
      </c>
      <c r="M161" s="13">
        <v>455</v>
      </c>
      <c r="N161" s="15">
        <v>130</v>
      </c>
      <c r="O161" s="18"/>
      <c r="P161" s="13"/>
      <c r="Q161" s="6" t="s">
        <v>467</v>
      </c>
      <c r="R161" s="6"/>
      <c r="S161" s="22"/>
    </row>
    <row r="162" spans="1:19" ht="60" customHeight="1">
      <c r="A162" s="6"/>
      <c r="B162" s="6" t="s">
        <v>104</v>
      </c>
      <c r="C162" s="6" t="s">
        <v>114</v>
      </c>
      <c r="D162" s="6" t="s">
        <v>468</v>
      </c>
      <c r="E162" s="6" t="s">
        <v>463</v>
      </c>
      <c r="F162" s="6" t="s">
        <v>464</v>
      </c>
      <c r="G162" s="6" t="s">
        <v>146</v>
      </c>
      <c r="H162" s="6" t="s">
        <v>419</v>
      </c>
      <c r="I162" s="14">
        <v>8</v>
      </c>
      <c r="J162" s="12">
        <v>8</v>
      </c>
      <c r="K162" s="15"/>
      <c r="L162" s="15">
        <v>65</v>
      </c>
      <c r="M162" s="13">
        <v>520</v>
      </c>
      <c r="N162" s="15">
        <v>130</v>
      </c>
      <c r="O162" s="18"/>
      <c r="P162" s="13"/>
      <c r="Q162" s="6" t="s">
        <v>469</v>
      </c>
      <c r="R162" s="6"/>
      <c r="S162" s="22"/>
    </row>
    <row r="163" spans="1:19" ht="60" customHeight="1">
      <c r="A163" s="6"/>
      <c r="B163" s="6" t="s">
        <v>104</v>
      </c>
      <c r="C163" s="6" t="s">
        <v>114</v>
      </c>
      <c r="D163" s="6" t="s">
        <v>470</v>
      </c>
      <c r="E163" s="6" t="s">
        <v>463</v>
      </c>
      <c r="F163" s="6" t="s">
        <v>464</v>
      </c>
      <c r="G163" s="6" t="s">
        <v>146</v>
      </c>
      <c r="H163" s="6" t="s">
        <v>471</v>
      </c>
      <c r="I163" s="14">
        <v>2</v>
      </c>
      <c r="J163" s="12">
        <v>2</v>
      </c>
      <c r="K163" s="15"/>
      <c r="L163" s="15">
        <v>65</v>
      </c>
      <c r="M163" s="13">
        <v>130</v>
      </c>
      <c r="N163" s="15">
        <v>130</v>
      </c>
      <c r="O163" s="18"/>
      <c r="P163" s="13"/>
      <c r="Q163" s="6" t="s">
        <v>472</v>
      </c>
      <c r="R163" s="6"/>
      <c r="S163" s="22"/>
    </row>
    <row r="164" spans="1:19" ht="60" customHeight="1">
      <c r="A164" s="6"/>
      <c r="B164" s="6" t="s">
        <v>104</v>
      </c>
      <c r="C164" s="6" t="s">
        <v>114</v>
      </c>
      <c r="D164" s="6" t="s">
        <v>473</v>
      </c>
      <c r="E164" s="6" t="s">
        <v>463</v>
      </c>
      <c r="F164" s="6" t="s">
        <v>464</v>
      </c>
      <c r="G164" s="6" t="s">
        <v>146</v>
      </c>
      <c r="H164" s="6" t="s">
        <v>422</v>
      </c>
      <c r="I164" s="14">
        <v>9</v>
      </c>
      <c r="J164" s="12">
        <v>9</v>
      </c>
      <c r="K164" s="15"/>
      <c r="L164" s="15">
        <v>65</v>
      </c>
      <c r="M164" s="13">
        <v>585</v>
      </c>
      <c r="N164" s="15">
        <v>130</v>
      </c>
      <c r="O164" s="18"/>
      <c r="P164" s="13"/>
      <c r="Q164" s="6" t="s">
        <v>474</v>
      </c>
      <c r="R164" s="6"/>
      <c r="S164" s="22"/>
    </row>
    <row r="165" spans="1:19" ht="60" customHeight="1">
      <c r="A165" s="6"/>
      <c r="B165" s="6" t="s">
        <v>104</v>
      </c>
      <c r="C165" s="6" t="s">
        <v>114</v>
      </c>
      <c r="D165" s="6" t="s">
        <v>475</v>
      </c>
      <c r="E165" s="6" t="s">
        <v>463</v>
      </c>
      <c r="F165" s="6" t="s">
        <v>464</v>
      </c>
      <c r="G165" s="6" t="s">
        <v>146</v>
      </c>
      <c r="H165" s="6" t="s">
        <v>476</v>
      </c>
      <c r="I165" s="14">
        <v>7</v>
      </c>
      <c r="J165" s="12">
        <v>7</v>
      </c>
      <c r="K165" s="15"/>
      <c r="L165" s="15">
        <v>65</v>
      </c>
      <c r="M165" s="13">
        <v>455</v>
      </c>
      <c r="N165" s="15">
        <v>130</v>
      </c>
      <c r="O165" s="18"/>
      <c r="P165" s="13"/>
      <c r="Q165" s="6" t="s">
        <v>477</v>
      </c>
      <c r="R165" s="6"/>
      <c r="S165" s="22"/>
    </row>
    <row r="166" spans="1:19" ht="60" customHeight="1">
      <c r="A166" s="6"/>
      <c r="B166" s="6" t="s">
        <v>104</v>
      </c>
      <c r="C166" s="6" t="s">
        <v>114</v>
      </c>
      <c r="D166" s="6" t="s">
        <v>478</v>
      </c>
      <c r="E166" s="6" t="s">
        <v>463</v>
      </c>
      <c r="F166" s="6" t="s">
        <v>464</v>
      </c>
      <c r="G166" s="6" t="s">
        <v>146</v>
      </c>
      <c r="H166" s="6" t="s">
        <v>479</v>
      </c>
      <c r="I166" s="14">
        <v>2</v>
      </c>
      <c r="J166" s="12">
        <v>2</v>
      </c>
      <c r="K166" s="15"/>
      <c r="L166" s="15">
        <v>65</v>
      </c>
      <c r="M166" s="13">
        <v>130</v>
      </c>
      <c r="N166" s="15">
        <v>130</v>
      </c>
      <c r="O166" s="18"/>
      <c r="P166" s="13"/>
      <c r="Q166" s="6" t="s">
        <v>480</v>
      </c>
      <c r="R166" s="6"/>
      <c r="S166" s="22"/>
    </row>
    <row r="167" spans="1:19" ht="60" customHeight="1">
      <c r="A167" s="6"/>
      <c r="B167" s="6" t="s">
        <v>104</v>
      </c>
      <c r="C167" s="6" t="s">
        <v>114</v>
      </c>
      <c r="D167" s="6" t="s">
        <v>481</v>
      </c>
      <c r="E167" s="6" t="s">
        <v>463</v>
      </c>
      <c r="F167" s="6" t="s">
        <v>464</v>
      </c>
      <c r="G167" s="6" t="s">
        <v>146</v>
      </c>
      <c r="H167" s="6" t="s">
        <v>482</v>
      </c>
      <c r="I167" s="14">
        <v>2</v>
      </c>
      <c r="J167" s="12">
        <v>2</v>
      </c>
      <c r="K167" s="15"/>
      <c r="L167" s="15">
        <v>65</v>
      </c>
      <c r="M167" s="13">
        <v>130</v>
      </c>
      <c r="N167" s="15">
        <v>130</v>
      </c>
      <c r="O167" s="18"/>
      <c r="P167" s="13"/>
      <c r="Q167" s="6" t="s">
        <v>483</v>
      </c>
      <c r="R167" s="6"/>
      <c r="S167" s="22"/>
    </row>
    <row r="168" spans="1:19" ht="60" customHeight="1">
      <c r="A168" s="6"/>
      <c r="B168" s="6" t="s">
        <v>104</v>
      </c>
      <c r="C168" s="6" t="s">
        <v>114</v>
      </c>
      <c r="D168" s="6" t="s">
        <v>484</v>
      </c>
      <c r="E168" s="6" t="s">
        <v>463</v>
      </c>
      <c r="F168" s="6" t="s">
        <v>464</v>
      </c>
      <c r="G168" s="6" t="s">
        <v>146</v>
      </c>
      <c r="H168" s="6" t="s">
        <v>425</v>
      </c>
      <c r="I168" s="14">
        <v>5</v>
      </c>
      <c r="J168" s="12">
        <v>5</v>
      </c>
      <c r="K168" s="15"/>
      <c r="L168" s="15">
        <v>65</v>
      </c>
      <c r="M168" s="13">
        <v>325</v>
      </c>
      <c r="N168" s="15">
        <v>130</v>
      </c>
      <c r="O168" s="18"/>
      <c r="P168" s="13"/>
      <c r="Q168" s="6" t="s">
        <v>485</v>
      </c>
      <c r="R168" s="6"/>
      <c r="S168" s="22"/>
    </row>
    <row r="169" spans="1:19" ht="60" customHeight="1">
      <c r="A169" s="6"/>
      <c r="B169" s="6" t="s">
        <v>104</v>
      </c>
      <c r="C169" s="6" t="s">
        <v>114</v>
      </c>
      <c r="D169" s="6" t="s">
        <v>486</v>
      </c>
      <c r="E169" s="6" t="s">
        <v>487</v>
      </c>
      <c r="F169" s="6" t="s">
        <v>488</v>
      </c>
      <c r="G169" s="6" t="s">
        <v>489</v>
      </c>
      <c r="H169" s="6" t="s">
        <v>413</v>
      </c>
      <c r="I169" s="14">
        <v>3</v>
      </c>
      <c r="J169" s="12">
        <v>3</v>
      </c>
      <c r="K169" s="15"/>
      <c r="L169" s="15">
        <v>80</v>
      </c>
      <c r="M169" s="13">
        <v>240</v>
      </c>
      <c r="N169" s="15">
        <v>160</v>
      </c>
      <c r="O169" s="18"/>
      <c r="P169" s="13"/>
      <c r="Q169" s="6" t="s">
        <v>490</v>
      </c>
      <c r="R169" s="6"/>
      <c r="S169" s="22"/>
    </row>
    <row r="170" spans="1:19" ht="60" customHeight="1">
      <c r="A170" s="24"/>
      <c r="B170" s="6" t="s">
        <v>104</v>
      </c>
      <c r="C170" s="6" t="s">
        <v>114</v>
      </c>
      <c r="D170" s="6" t="s">
        <v>491</v>
      </c>
      <c r="E170" s="6" t="s">
        <v>487</v>
      </c>
      <c r="F170" s="6" t="s">
        <v>488</v>
      </c>
      <c r="G170" s="6" t="s">
        <v>489</v>
      </c>
      <c r="H170" s="6" t="s">
        <v>416</v>
      </c>
      <c r="I170" s="14">
        <v>3</v>
      </c>
      <c r="J170" s="12">
        <v>3</v>
      </c>
      <c r="K170" s="15"/>
      <c r="L170" s="15">
        <v>80</v>
      </c>
      <c r="M170" s="13">
        <v>240</v>
      </c>
      <c r="N170" s="15">
        <v>160</v>
      </c>
      <c r="O170" s="18"/>
      <c r="P170" s="13"/>
      <c r="Q170" s="6" t="s">
        <v>492</v>
      </c>
      <c r="R170" s="6"/>
      <c r="S170" s="22"/>
    </row>
    <row r="171" spans="1:19" ht="60" customHeight="1">
      <c r="A171" s="24"/>
      <c r="B171" s="6" t="s">
        <v>104</v>
      </c>
      <c r="C171" s="6" t="s">
        <v>114</v>
      </c>
      <c r="D171" s="6" t="s">
        <v>493</v>
      </c>
      <c r="E171" s="6" t="s">
        <v>487</v>
      </c>
      <c r="F171" s="6" t="s">
        <v>488</v>
      </c>
      <c r="G171" s="6" t="s">
        <v>489</v>
      </c>
      <c r="H171" s="6" t="s">
        <v>419</v>
      </c>
      <c r="I171" s="14">
        <v>6</v>
      </c>
      <c r="J171" s="12">
        <v>6</v>
      </c>
      <c r="K171" s="15"/>
      <c r="L171" s="15">
        <v>80</v>
      </c>
      <c r="M171" s="13">
        <v>480</v>
      </c>
      <c r="N171" s="15">
        <v>160</v>
      </c>
      <c r="O171" s="18"/>
      <c r="P171" s="13"/>
      <c r="Q171" s="6" t="s">
        <v>494</v>
      </c>
      <c r="R171" s="6"/>
      <c r="S171" s="22"/>
    </row>
    <row r="172" spans="1:19" ht="60" customHeight="1">
      <c r="A172" s="24"/>
      <c r="B172" s="6" t="s">
        <v>104</v>
      </c>
      <c r="C172" s="6" t="s">
        <v>114</v>
      </c>
      <c r="D172" s="6" t="s">
        <v>495</v>
      </c>
      <c r="E172" s="6" t="s">
        <v>487</v>
      </c>
      <c r="F172" s="6" t="s">
        <v>488</v>
      </c>
      <c r="G172" s="6" t="s">
        <v>489</v>
      </c>
      <c r="H172" s="6" t="s">
        <v>471</v>
      </c>
      <c r="I172" s="14">
        <v>5</v>
      </c>
      <c r="J172" s="12">
        <v>5</v>
      </c>
      <c r="K172" s="15"/>
      <c r="L172" s="15">
        <v>80</v>
      </c>
      <c r="M172" s="13">
        <v>400</v>
      </c>
      <c r="N172" s="15">
        <v>160</v>
      </c>
      <c r="O172" s="18"/>
      <c r="P172" s="13"/>
      <c r="Q172" s="6" t="s">
        <v>496</v>
      </c>
      <c r="R172" s="6"/>
      <c r="S172" s="22"/>
    </row>
    <row r="173" spans="1:19" ht="60" customHeight="1">
      <c r="A173" s="24"/>
      <c r="B173" s="6" t="s">
        <v>104</v>
      </c>
      <c r="C173" s="6" t="s">
        <v>114</v>
      </c>
      <c r="D173" s="6" t="s">
        <v>497</v>
      </c>
      <c r="E173" s="6" t="s">
        <v>487</v>
      </c>
      <c r="F173" s="6" t="s">
        <v>488</v>
      </c>
      <c r="G173" s="6" t="s">
        <v>489</v>
      </c>
      <c r="H173" s="6" t="s">
        <v>422</v>
      </c>
      <c r="I173" s="14">
        <v>3</v>
      </c>
      <c r="J173" s="12">
        <v>3</v>
      </c>
      <c r="K173" s="15"/>
      <c r="L173" s="15">
        <v>80</v>
      </c>
      <c r="M173" s="13">
        <v>240</v>
      </c>
      <c r="N173" s="15">
        <v>160</v>
      </c>
      <c r="O173" s="18"/>
      <c r="P173" s="13"/>
      <c r="Q173" s="6" t="s">
        <v>498</v>
      </c>
      <c r="R173" s="6"/>
      <c r="S173" s="22"/>
    </row>
    <row r="174" spans="1:19" ht="60" customHeight="1">
      <c r="A174" s="24"/>
      <c r="B174" s="6" t="s">
        <v>104</v>
      </c>
      <c r="C174" s="6" t="s">
        <v>114</v>
      </c>
      <c r="D174" s="6" t="s">
        <v>499</v>
      </c>
      <c r="E174" s="6" t="s">
        <v>487</v>
      </c>
      <c r="F174" s="6" t="s">
        <v>488</v>
      </c>
      <c r="G174" s="6" t="s">
        <v>489</v>
      </c>
      <c r="H174" s="6" t="s">
        <v>500</v>
      </c>
      <c r="I174" s="14">
        <v>1</v>
      </c>
      <c r="J174" s="12">
        <v>1</v>
      </c>
      <c r="K174" s="15"/>
      <c r="L174" s="15">
        <v>80</v>
      </c>
      <c r="M174" s="13">
        <v>80</v>
      </c>
      <c r="N174" s="15">
        <v>160</v>
      </c>
      <c r="O174" s="18"/>
      <c r="P174" s="13"/>
      <c r="Q174" s="6" t="s">
        <v>501</v>
      </c>
      <c r="R174" s="6"/>
      <c r="S174" s="22"/>
    </row>
    <row r="175" spans="1:19" ht="60" customHeight="1">
      <c r="A175" s="24"/>
      <c r="B175" s="6" t="s">
        <v>104</v>
      </c>
      <c r="C175" s="6" t="s">
        <v>114</v>
      </c>
      <c r="D175" s="6" t="s">
        <v>502</v>
      </c>
      <c r="E175" s="6" t="s">
        <v>503</v>
      </c>
      <c r="F175" s="6" t="s">
        <v>504</v>
      </c>
      <c r="G175" s="6" t="s">
        <v>146</v>
      </c>
      <c r="H175" s="6" t="s">
        <v>410</v>
      </c>
      <c r="I175" s="14">
        <v>1</v>
      </c>
      <c r="J175" s="12">
        <v>1</v>
      </c>
      <c r="K175" s="15"/>
      <c r="L175" s="15">
        <v>80</v>
      </c>
      <c r="M175" s="13">
        <v>80</v>
      </c>
      <c r="N175" s="15">
        <v>160</v>
      </c>
      <c r="O175" s="18"/>
      <c r="P175" s="13"/>
      <c r="Q175" s="6" t="s">
        <v>505</v>
      </c>
      <c r="R175" s="6"/>
      <c r="S175" s="22"/>
    </row>
    <row r="176" spans="1:19" ht="60" customHeight="1">
      <c r="A176" s="24"/>
      <c r="B176" s="6" t="s">
        <v>104</v>
      </c>
      <c r="C176" s="6" t="s">
        <v>114</v>
      </c>
      <c r="D176" s="6" t="s">
        <v>506</v>
      </c>
      <c r="E176" s="6" t="s">
        <v>503</v>
      </c>
      <c r="F176" s="6" t="s">
        <v>504</v>
      </c>
      <c r="G176" s="6" t="s">
        <v>146</v>
      </c>
      <c r="H176" s="6" t="s">
        <v>413</v>
      </c>
      <c r="I176" s="14">
        <v>4</v>
      </c>
      <c r="J176" s="12">
        <v>4</v>
      </c>
      <c r="K176" s="15"/>
      <c r="L176" s="15">
        <v>80</v>
      </c>
      <c r="M176" s="13">
        <v>320</v>
      </c>
      <c r="N176" s="15">
        <v>160</v>
      </c>
      <c r="O176" s="18"/>
      <c r="P176" s="13"/>
      <c r="Q176" s="6" t="s">
        <v>507</v>
      </c>
      <c r="R176" s="6"/>
      <c r="S176" s="22"/>
    </row>
    <row r="177" spans="1:19" ht="60" customHeight="1">
      <c r="A177" s="24"/>
      <c r="B177" s="6" t="s">
        <v>104</v>
      </c>
      <c r="C177" s="6" t="s">
        <v>114</v>
      </c>
      <c r="D177" s="6" t="s">
        <v>508</v>
      </c>
      <c r="E177" s="6" t="s">
        <v>503</v>
      </c>
      <c r="F177" s="6" t="s">
        <v>504</v>
      </c>
      <c r="G177" s="6" t="s">
        <v>146</v>
      </c>
      <c r="H177" s="6" t="s">
        <v>416</v>
      </c>
      <c r="I177" s="14">
        <v>9</v>
      </c>
      <c r="J177" s="12">
        <v>9</v>
      </c>
      <c r="K177" s="15"/>
      <c r="L177" s="15">
        <v>80</v>
      </c>
      <c r="M177" s="13">
        <v>720</v>
      </c>
      <c r="N177" s="15">
        <v>160</v>
      </c>
      <c r="O177" s="18"/>
      <c r="P177" s="13"/>
      <c r="Q177" s="6" t="s">
        <v>509</v>
      </c>
      <c r="R177" s="6"/>
      <c r="S177" s="22"/>
    </row>
    <row r="178" spans="1:19" ht="60" customHeight="1">
      <c r="A178" s="6"/>
      <c r="B178" s="6" t="s">
        <v>104</v>
      </c>
      <c r="C178" s="6" t="s">
        <v>114</v>
      </c>
      <c r="D178" s="6" t="s">
        <v>510</v>
      </c>
      <c r="E178" s="6" t="s">
        <v>503</v>
      </c>
      <c r="F178" s="6" t="s">
        <v>504</v>
      </c>
      <c r="G178" s="6" t="s">
        <v>146</v>
      </c>
      <c r="H178" s="6" t="s">
        <v>419</v>
      </c>
      <c r="I178" s="14">
        <v>17</v>
      </c>
      <c r="J178" s="12">
        <v>17</v>
      </c>
      <c r="K178" s="15"/>
      <c r="L178" s="15">
        <v>80</v>
      </c>
      <c r="M178" s="13">
        <v>1360</v>
      </c>
      <c r="N178" s="15">
        <v>160</v>
      </c>
      <c r="O178" s="18"/>
      <c r="P178" s="13"/>
      <c r="Q178" s="6" t="s">
        <v>511</v>
      </c>
      <c r="R178" s="6"/>
      <c r="S178" s="22"/>
    </row>
    <row r="179" spans="1:19" ht="60" customHeight="1">
      <c r="A179" s="24"/>
      <c r="B179" s="6" t="s">
        <v>104</v>
      </c>
      <c r="C179" s="6" t="s">
        <v>114</v>
      </c>
      <c r="D179" s="6" t="s">
        <v>512</v>
      </c>
      <c r="E179" s="6" t="s">
        <v>503</v>
      </c>
      <c r="F179" s="6" t="s">
        <v>504</v>
      </c>
      <c r="G179" s="6" t="s">
        <v>146</v>
      </c>
      <c r="H179" s="6" t="s">
        <v>471</v>
      </c>
      <c r="I179" s="14">
        <v>21</v>
      </c>
      <c r="J179" s="12">
        <v>21</v>
      </c>
      <c r="K179" s="15"/>
      <c r="L179" s="15">
        <v>80</v>
      </c>
      <c r="M179" s="13">
        <v>1680</v>
      </c>
      <c r="N179" s="15">
        <v>160</v>
      </c>
      <c r="O179" s="18"/>
      <c r="P179" s="13"/>
      <c r="Q179" s="6" t="s">
        <v>513</v>
      </c>
      <c r="R179" s="6"/>
      <c r="S179" s="22"/>
    </row>
    <row r="180" spans="1:19" ht="60" customHeight="1">
      <c r="A180" s="6"/>
      <c r="B180" s="6" t="s">
        <v>104</v>
      </c>
      <c r="C180" s="6" t="s">
        <v>114</v>
      </c>
      <c r="D180" s="6" t="s">
        <v>514</v>
      </c>
      <c r="E180" s="6" t="s">
        <v>503</v>
      </c>
      <c r="F180" s="6" t="s">
        <v>504</v>
      </c>
      <c r="G180" s="6" t="s">
        <v>146</v>
      </c>
      <c r="H180" s="6" t="s">
        <v>422</v>
      </c>
      <c r="I180" s="14">
        <v>12</v>
      </c>
      <c r="J180" s="12">
        <v>12</v>
      </c>
      <c r="K180" s="15"/>
      <c r="L180" s="15">
        <v>80</v>
      </c>
      <c r="M180" s="13">
        <v>960</v>
      </c>
      <c r="N180" s="15">
        <v>160</v>
      </c>
      <c r="O180" s="18"/>
      <c r="P180" s="13"/>
      <c r="Q180" s="6" t="s">
        <v>515</v>
      </c>
      <c r="R180" s="6"/>
      <c r="S180" s="22"/>
    </row>
    <row r="181" spans="1:19" ht="60" customHeight="1">
      <c r="A181" s="6"/>
      <c r="B181" s="6" t="s">
        <v>104</v>
      </c>
      <c r="C181" s="6" t="s">
        <v>114</v>
      </c>
      <c r="D181" s="6" t="s">
        <v>516</v>
      </c>
      <c r="E181" s="6" t="s">
        <v>503</v>
      </c>
      <c r="F181" s="6" t="s">
        <v>504</v>
      </c>
      <c r="G181" s="6" t="s">
        <v>146</v>
      </c>
      <c r="H181" s="6" t="s">
        <v>476</v>
      </c>
      <c r="I181" s="14">
        <v>14</v>
      </c>
      <c r="J181" s="12">
        <v>14</v>
      </c>
      <c r="K181" s="15"/>
      <c r="L181" s="15">
        <v>80</v>
      </c>
      <c r="M181" s="13">
        <v>1120</v>
      </c>
      <c r="N181" s="15">
        <v>160</v>
      </c>
      <c r="O181" s="18"/>
      <c r="P181" s="13"/>
      <c r="Q181" s="6" t="s">
        <v>517</v>
      </c>
      <c r="R181" s="6"/>
      <c r="S181" s="22"/>
    </row>
    <row r="182" spans="1:19" ht="60" customHeight="1">
      <c r="A182" s="24"/>
      <c r="B182" s="6" t="s">
        <v>104</v>
      </c>
      <c r="C182" s="6" t="s">
        <v>114</v>
      </c>
      <c r="D182" s="6" t="s">
        <v>518</v>
      </c>
      <c r="E182" s="6" t="s">
        <v>503</v>
      </c>
      <c r="F182" s="6" t="s">
        <v>504</v>
      </c>
      <c r="G182" s="6" t="s">
        <v>146</v>
      </c>
      <c r="H182" s="6" t="s">
        <v>479</v>
      </c>
      <c r="I182" s="14">
        <v>14</v>
      </c>
      <c r="J182" s="12">
        <v>14</v>
      </c>
      <c r="K182" s="15"/>
      <c r="L182" s="15">
        <v>80</v>
      </c>
      <c r="M182" s="13">
        <v>1120</v>
      </c>
      <c r="N182" s="15">
        <v>160</v>
      </c>
      <c r="O182" s="18"/>
      <c r="P182" s="13"/>
      <c r="Q182" s="6" t="s">
        <v>519</v>
      </c>
      <c r="R182" s="6"/>
      <c r="S182" s="22"/>
    </row>
    <row r="183" spans="1:19" ht="60" customHeight="1">
      <c r="A183" s="6" t="e">
        <f ca="1">_xlfn.SINGLE(_xlfn.IMAGE("https://images.chrissports.ch/image/small/77F7D5D5-7A6F-4D46-9F52-C444FAD71FF8.png"))</f>
        <v>#NAME?</v>
      </c>
      <c r="B183" s="6" t="s">
        <v>104</v>
      </c>
      <c r="C183" s="6" t="s">
        <v>114</v>
      </c>
      <c r="D183" s="6" t="s">
        <v>520</v>
      </c>
      <c r="E183" s="6" t="s">
        <v>503</v>
      </c>
      <c r="F183" s="6" t="s">
        <v>504</v>
      </c>
      <c r="G183" s="6" t="s">
        <v>146</v>
      </c>
      <c r="H183" s="6" t="s">
        <v>500</v>
      </c>
      <c r="I183" s="14">
        <v>9</v>
      </c>
      <c r="J183" s="12">
        <v>9</v>
      </c>
      <c r="K183" s="15"/>
      <c r="L183" s="15">
        <v>80</v>
      </c>
      <c r="M183" s="13">
        <v>720</v>
      </c>
      <c r="N183" s="15">
        <v>160</v>
      </c>
      <c r="O183" s="18"/>
      <c r="P183" s="13"/>
      <c r="Q183" s="6" t="s">
        <v>521</v>
      </c>
      <c r="R183" s="6"/>
      <c r="S183" s="22"/>
    </row>
    <row r="184" spans="1:19" ht="60" customHeight="1">
      <c r="A184" s="24"/>
      <c r="B184" s="6" t="s">
        <v>104</v>
      </c>
      <c r="C184" s="6" t="s">
        <v>114</v>
      </c>
      <c r="D184" s="6" t="s">
        <v>522</v>
      </c>
      <c r="E184" s="6" t="s">
        <v>503</v>
      </c>
      <c r="F184" s="6" t="s">
        <v>504</v>
      </c>
      <c r="G184" s="6" t="s">
        <v>146</v>
      </c>
      <c r="H184" s="6" t="s">
        <v>482</v>
      </c>
      <c r="I184" s="14">
        <v>6</v>
      </c>
      <c r="J184" s="12">
        <v>6</v>
      </c>
      <c r="K184" s="15"/>
      <c r="L184" s="15">
        <v>80</v>
      </c>
      <c r="M184" s="13">
        <v>480</v>
      </c>
      <c r="N184" s="15">
        <v>160</v>
      </c>
      <c r="O184" s="18"/>
      <c r="P184" s="13"/>
      <c r="Q184" s="6" t="s">
        <v>523</v>
      </c>
      <c r="R184" s="6"/>
      <c r="S184" s="22"/>
    </row>
    <row r="185" spans="1:19" ht="60" customHeight="1">
      <c r="A185" s="24"/>
      <c r="B185" s="6" t="s">
        <v>104</v>
      </c>
      <c r="C185" s="6" t="s">
        <v>114</v>
      </c>
      <c r="D185" s="6" t="s">
        <v>524</v>
      </c>
      <c r="E185" s="6" t="s">
        <v>503</v>
      </c>
      <c r="F185" s="6" t="s">
        <v>504</v>
      </c>
      <c r="G185" s="6" t="s">
        <v>146</v>
      </c>
      <c r="H185" s="6" t="s">
        <v>425</v>
      </c>
      <c r="I185" s="14">
        <v>5</v>
      </c>
      <c r="J185" s="12">
        <v>5</v>
      </c>
      <c r="K185" s="15"/>
      <c r="L185" s="15">
        <v>80</v>
      </c>
      <c r="M185" s="13">
        <v>400</v>
      </c>
      <c r="N185" s="15">
        <v>160</v>
      </c>
      <c r="O185" s="18"/>
      <c r="P185" s="13"/>
      <c r="Q185" s="6" t="s">
        <v>525</v>
      </c>
      <c r="R185" s="6"/>
      <c r="S185" s="22"/>
    </row>
    <row r="186" spans="1:19" ht="60" customHeight="1">
      <c r="A186" s="6"/>
      <c r="B186" s="25" t="s">
        <v>104</v>
      </c>
      <c r="C186" s="25" t="s">
        <v>168</v>
      </c>
      <c r="D186" s="25" t="s">
        <v>526</v>
      </c>
      <c r="E186" s="25" t="s">
        <v>527</v>
      </c>
      <c r="F186" s="25" t="s">
        <v>528</v>
      </c>
      <c r="G186" s="25" t="s">
        <v>529</v>
      </c>
      <c r="H186" s="25" t="s">
        <v>443</v>
      </c>
      <c r="I186" s="26">
        <v>5</v>
      </c>
      <c r="J186" s="12">
        <v>5</v>
      </c>
      <c r="K186" s="27"/>
      <c r="L186" s="27">
        <v>90</v>
      </c>
      <c r="M186" s="13">
        <v>450</v>
      </c>
      <c r="N186" s="27">
        <v>180</v>
      </c>
      <c r="O186" s="18"/>
      <c r="P186" s="13"/>
      <c r="Q186" s="25" t="s">
        <v>530</v>
      </c>
      <c r="R186" s="25"/>
      <c r="S186" s="28"/>
    </row>
    <row r="187" spans="1:19" ht="60" customHeight="1">
      <c r="A187" s="24"/>
      <c r="B187" s="6" t="s">
        <v>104</v>
      </c>
      <c r="C187" s="6" t="s">
        <v>168</v>
      </c>
      <c r="D187" s="6" t="s">
        <v>531</v>
      </c>
      <c r="E187" s="6" t="s">
        <v>527</v>
      </c>
      <c r="F187" s="6" t="s">
        <v>528</v>
      </c>
      <c r="G187" s="6" t="s">
        <v>529</v>
      </c>
      <c r="H187" s="6" t="s">
        <v>410</v>
      </c>
      <c r="I187" s="14">
        <v>4</v>
      </c>
      <c r="J187" s="12">
        <v>4</v>
      </c>
      <c r="K187" s="15"/>
      <c r="L187" s="15">
        <v>90</v>
      </c>
      <c r="M187" s="13">
        <v>360</v>
      </c>
      <c r="N187" s="15">
        <v>180</v>
      </c>
      <c r="O187" s="18"/>
      <c r="P187" s="13"/>
      <c r="Q187" s="6" t="s">
        <v>532</v>
      </c>
      <c r="R187" s="6"/>
      <c r="S187" s="22"/>
    </row>
    <row r="188" spans="1:19" ht="60" customHeight="1">
      <c r="A188" s="24"/>
      <c r="B188" s="6" t="s">
        <v>104</v>
      </c>
      <c r="C188" s="6" t="s">
        <v>168</v>
      </c>
      <c r="D188" s="6" t="s">
        <v>533</v>
      </c>
      <c r="E188" s="6" t="s">
        <v>527</v>
      </c>
      <c r="F188" s="6" t="s">
        <v>528</v>
      </c>
      <c r="G188" s="6" t="s">
        <v>529</v>
      </c>
      <c r="H188" s="6" t="s">
        <v>413</v>
      </c>
      <c r="I188" s="14">
        <v>6</v>
      </c>
      <c r="J188" s="12">
        <v>6</v>
      </c>
      <c r="K188" s="15"/>
      <c r="L188" s="15">
        <v>90</v>
      </c>
      <c r="M188" s="13">
        <v>540</v>
      </c>
      <c r="N188" s="15">
        <v>180</v>
      </c>
      <c r="O188" s="18"/>
      <c r="P188" s="13"/>
      <c r="Q188" s="6" t="s">
        <v>534</v>
      </c>
      <c r="R188" s="6"/>
      <c r="S188" s="22"/>
    </row>
    <row r="189" spans="1:19" ht="60" customHeight="1">
      <c r="A189" s="24"/>
      <c r="B189" s="6" t="s">
        <v>104</v>
      </c>
      <c r="C189" s="6" t="s">
        <v>168</v>
      </c>
      <c r="D189" s="6" t="s">
        <v>535</v>
      </c>
      <c r="E189" s="6" t="s">
        <v>527</v>
      </c>
      <c r="F189" s="6" t="s">
        <v>528</v>
      </c>
      <c r="G189" s="6" t="s">
        <v>529</v>
      </c>
      <c r="H189" s="6" t="s">
        <v>419</v>
      </c>
      <c r="I189" s="14">
        <v>4</v>
      </c>
      <c r="J189" s="12">
        <v>4</v>
      </c>
      <c r="K189" s="15"/>
      <c r="L189" s="15">
        <v>90</v>
      </c>
      <c r="M189" s="13">
        <v>360</v>
      </c>
      <c r="N189" s="15">
        <v>180</v>
      </c>
      <c r="O189" s="18"/>
      <c r="P189" s="13"/>
      <c r="Q189" s="6" t="s">
        <v>536</v>
      </c>
      <c r="R189" s="6"/>
      <c r="S189" s="22"/>
    </row>
    <row r="190" spans="1:19" ht="60" customHeight="1">
      <c r="A190" s="24"/>
      <c r="B190" s="6" t="s">
        <v>104</v>
      </c>
      <c r="C190" s="6" t="s">
        <v>168</v>
      </c>
      <c r="D190" s="6" t="s">
        <v>537</v>
      </c>
      <c r="E190" s="6" t="s">
        <v>527</v>
      </c>
      <c r="F190" s="6" t="s">
        <v>528</v>
      </c>
      <c r="G190" s="6" t="s">
        <v>529</v>
      </c>
      <c r="H190" s="6" t="s">
        <v>471</v>
      </c>
      <c r="I190" s="14">
        <v>4</v>
      </c>
      <c r="J190" s="12">
        <v>4</v>
      </c>
      <c r="K190" s="15"/>
      <c r="L190" s="15">
        <v>90</v>
      </c>
      <c r="M190" s="13">
        <v>360</v>
      </c>
      <c r="N190" s="15">
        <v>180</v>
      </c>
      <c r="O190" s="18"/>
      <c r="P190" s="13"/>
      <c r="Q190" s="6" t="s">
        <v>538</v>
      </c>
      <c r="R190" s="6"/>
      <c r="S190" s="22"/>
    </row>
    <row r="191" spans="1:19" ht="60" customHeight="1">
      <c r="A191" s="24"/>
      <c r="B191" s="6" t="s">
        <v>104</v>
      </c>
      <c r="C191" s="6" t="s">
        <v>168</v>
      </c>
      <c r="D191" s="6" t="s">
        <v>539</v>
      </c>
      <c r="E191" s="6" t="s">
        <v>527</v>
      </c>
      <c r="F191" s="6" t="s">
        <v>528</v>
      </c>
      <c r="G191" s="6" t="s">
        <v>529</v>
      </c>
      <c r="H191" s="6" t="s">
        <v>482</v>
      </c>
      <c r="I191" s="14">
        <v>2</v>
      </c>
      <c r="J191" s="12">
        <v>2</v>
      </c>
      <c r="K191" s="15"/>
      <c r="L191" s="15">
        <v>90</v>
      </c>
      <c r="M191" s="13">
        <v>180</v>
      </c>
      <c r="N191" s="15">
        <v>180</v>
      </c>
      <c r="O191" s="18"/>
      <c r="P191" s="13"/>
      <c r="Q191" s="6" t="s">
        <v>540</v>
      </c>
      <c r="R191" s="6"/>
      <c r="S191" s="22"/>
    </row>
    <row r="192" spans="1:19" ht="60" customHeight="1">
      <c r="A192" s="6"/>
      <c r="B192" s="6" t="s">
        <v>104</v>
      </c>
      <c r="C192" s="6" t="s">
        <v>168</v>
      </c>
      <c r="D192" s="6" t="s">
        <v>541</v>
      </c>
      <c r="E192" s="6" t="s">
        <v>542</v>
      </c>
      <c r="F192" s="6" t="s">
        <v>543</v>
      </c>
      <c r="G192" s="6" t="s">
        <v>207</v>
      </c>
      <c r="H192" s="6" t="s">
        <v>443</v>
      </c>
      <c r="I192" s="14">
        <v>6</v>
      </c>
      <c r="J192" s="12">
        <v>6</v>
      </c>
      <c r="K192" s="15"/>
      <c r="L192" s="15">
        <v>90</v>
      </c>
      <c r="M192" s="13">
        <v>540</v>
      </c>
      <c r="N192" s="15">
        <v>180</v>
      </c>
      <c r="O192" s="18"/>
      <c r="P192" s="13"/>
      <c r="Q192" s="6" t="s">
        <v>544</v>
      </c>
      <c r="R192" s="6"/>
      <c r="S192" s="22"/>
    </row>
    <row r="193" spans="1:19" ht="60" customHeight="1">
      <c r="A193" s="6"/>
      <c r="B193" s="6" t="s">
        <v>104</v>
      </c>
      <c r="C193" s="6" t="s">
        <v>168</v>
      </c>
      <c r="D193" s="6" t="s">
        <v>545</v>
      </c>
      <c r="E193" s="6" t="s">
        <v>542</v>
      </c>
      <c r="F193" s="6" t="s">
        <v>543</v>
      </c>
      <c r="G193" s="6" t="s">
        <v>207</v>
      </c>
      <c r="H193" s="6" t="s">
        <v>410</v>
      </c>
      <c r="I193" s="14">
        <v>9</v>
      </c>
      <c r="J193" s="12">
        <v>9</v>
      </c>
      <c r="K193" s="15"/>
      <c r="L193" s="15">
        <v>90</v>
      </c>
      <c r="M193" s="13">
        <v>810</v>
      </c>
      <c r="N193" s="15">
        <v>180</v>
      </c>
      <c r="O193" s="18"/>
      <c r="P193" s="13"/>
      <c r="Q193" s="6" t="s">
        <v>546</v>
      </c>
      <c r="R193" s="6"/>
      <c r="S193" s="22"/>
    </row>
    <row r="194" spans="1:19" ht="60" customHeight="1">
      <c r="A194" s="6" t="e">
        <f ca="1">_xlfn.SINGLE(_xlfn.IMAGE("https://images.chrissports.ch/image/small/24D1CD7F-542F-4E58-868B-291D6A1CB002.png"))</f>
        <v>#NAME?</v>
      </c>
      <c r="B194" s="6" t="s">
        <v>104</v>
      </c>
      <c r="C194" s="6" t="s">
        <v>168</v>
      </c>
      <c r="D194" s="6" t="s">
        <v>547</v>
      </c>
      <c r="E194" s="6" t="s">
        <v>542</v>
      </c>
      <c r="F194" s="6" t="s">
        <v>543</v>
      </c>
      <c r="G194" s="6" t="s">
        <v>207</v>
      </c>
      <c r="H194" s="6" t="s">
        <v>413</v>
      </c>
      <c r="I194" s="14">
        <v>8</v>
      </c>
      <c r="J194" s="12">
        <v>8</v>
      </c>
      <c r="K194" s="15"/>
      <c r="L194" s="15">
        <v>90</v>
      </c>
      <c r="M194" s="13">
        <v>720</v>
      </c>
      <c r="N194" s="15">
        <v>180</v>
      </c>
      <c r="O194" s="18"/>
      <c r="P194" s="13"/>
      <c r="Q194" s="6" t="s">
        <v>548</v>
      </c>
      <c r="R194" s="6"/>
      <c r="S194" s="22"/>
    </row>
    <row r="195" spans="1:19" ht="60" customHeight="1">
      <c r="A195" s="6" t="e">
        <f ca="1">_xlfn.SINGLE(_xlfn.IMAGE("https://images.chrissports.ch/image/small/24D1CD7F-542F-4E58-868B-291D6A1CB002.png"))</f>
        <v>#NAME?</v>
      </c>
      <c r="B195" s="6" t="s">
        <v>104</v>
      </c>
      <c r="C195" s="6" t="s">
        <v>168</v>
      </c>
      <c r="D195" s="6" t="s">
        <v>549</v>
      </c>
      <c r="E195" s="6" t="s">
        <v>542</v>
      </c>
      <c r="F195" s="6" t="s">
        <v>543</v>
      </c>
      <c r="G195" s="6" t="s">
        <v>207</v>
      </c>
      <c r="H195" s="6" t="s">
        <v>416</v>
      </c>
      <c r="I195" s="14">
        <v>16</v>
      </c>
      <c r="J195" s="12">
        <v>16</v>
      </c>
      <c r="K195" s="15"/>
      <c r="L195" s="15">
        <v>90</v>
      </c>
      <c r="M195" s="13">
        <v>1440</v>
      </c>
      <c r="N195" s="15">
        <v>180</v>
      </c>
      <c r="O195" s="18"/>
      <c r="P195" s="13"/>
      <c r="Q195" s="6" t="s">
        <v>550</v>
      </c>
      <c r="R195" s="6"/>
      <c r="S195" s="22"/>
    </row>
    <row r="196" spans="1:19" ht="60" customHeight="1">
      <c r="A196" s="6" t="e">
        <f ca="1">_xlfn.SINGLE(_xlfn.IMAGE("https://images.chrissports.ch/image/small/24D1CD7F-542F-4E58-868B-291D6A1CB002.png"))</f>
        <v>#NAME?</v>
      </c>
      <c r="B196" s="6" t="s">
        <v>104</v>
      </c>
      <c r="C196" s="6" t="s">
        <v>168</v>
      </c>
      <c r="D196" s="6" t="s">
        <v>551</v>
      </c>
      <c r="E196" s="6" t="s">
        <v>542</v>
      </c>
      <c r="F196" s="6" t="s">
        <v>543</v>
      </c>
      <c r="G196" s="6" t="s">
        <v>207</v>
      </c>
      <c r="H196" s="6" t="s">
        <v>419</v>
      </c>
      <c r="I196" s="14">
        <v>16</v>
      </c>
      <c r="J196" s="12">
        <v>16</v>
      </c>
      <c r="K196" s="15"/>
      <c r="L196" s="15">
        <v>90</v>
      </c>
      <c r="M196" s="13">
        <v>1440</v>
      </c>
      <c r="N196" s="15">
        <v>180</v>
      </c>
      <c r="O196" s="18"/>
      <c r="P196" s="13"/>
      <c r="Q196" s="6" t="s">
        <v>552</v>
      </c>
      <c r="R196" s="6"/>
      <c r="S196" s="22"/>
    </row>
    <row r="197" spans="1:19" ht="60" customHeight="1">
      <c r="A197" s="6" t="e">
        <f ca="1">_xlfn.SINGLE(_xlfn.IMAGE("https://images.chrissports.ch/image/small/24D1CD7F-542F-4E58-868B-291D6A1CB002.png"))</f>
        <v>#NAME?</v>
      </c>
      <c r="B197" s="6" t="s">
        <v>104</v>
      </c>
      <c r="C197" s="6" t="s">
        <v>168</v>
      </c>
      <c r="D197" s="6" t="s">
        <v>553</v>
      </c>
      <c r="E197" s="6" t="s">
        <v>542</v>
      </c>
      <c r="F197" s="6" t="s">
        <v>543</v>
      </c>
      <c r="G197" s="6" t="s">
        <v>207</v>
      </c>
      <c r="H197" s="6" t="s">
        <v>471</v>
      </c>
      <c r="I197" s="14">
        <v>20</v>
      </c>
      <c r="J197" s="12">
        <v>20</v>
      </c>
      <c r="K197" s="15"/>
      <c r="L197" s="15">
        <v>90</v>
      </c>
      <c r="M197" s="13">
        <v>1800</v>
      </c>
      <c r="N197" s="15">
        <v>180</v>
      </c>
      <c r="O197" s="18"/>
      <c r="P197" s="13"/>
      <c r="Q197" s="6" t="s">
        <v>554</v>
      </c>
      <c r="R197" s="6"/>
      <c r="S197" s="22"/>
    </row>
    <row r="198" spans="1:19" ht="60" customHeight="1">
      <c r="A198" s="6"/>
      <c r="B198" s="6" t="s">
        <v>104</v>
      </c>
      <c r="C198" s="6" t="s">
        <v>168</v>
      </c>
      <c r="D198" s="6" t="s">
        <v>555</v>
      </c>
      <c r="E198" s="6" t="s">
        <v>542</v>
      </c>
      <c r="F198" s="6" t="s">
        <v>543</v>
      </c>
      <c r="G198" s="6" t="s">
        <v>207</v>
      </c>
      <c r="H198" s="6" t="s">
        <v>422</v>
      </c>
      <c r="I198" s="14">
        <v>17</v>
      </c>
      <c r="J198" s="12">
        <v>17</v>
      </c>
      <c r="K198" s="15"/>
      <c r="L198" s="15">
        <v>90</v>
      </c>
      <c r="M198" s="13">
        <v>1530</v>
      </c>
      <c r="N198" s="15">
        <v>180</v>
      </c>
      <c r="O198" s="18"/>
      <c r="P198" s="13"/>
      <c r="Q198" s="6" t="s">
        <v>556</v>
      </c>
      <c r="R198" s="6"/>
      <c r="S198" s="22"/>
    </row>
    <row r="199" spans="1:19" ht="60" customHeight="1">
      <c r="A199" s="6"/>
      <c r="B199" s="6" t="s">
        <v>104</v>
      </c>
      <c r="C199" s="6" t="s">
        <v>168</v>
      </c>
      <c r="D199" s="6" t="s">
        <v>557</v>
      </c>
      <c r="E199" s="6" t="s">
        <v>542</v>
      </c>
      <c r="F199" s="6" t="s">
        <v>543</v>
      </c>
      <c r="G199" s="6" t="s">
        <v>207</v>
      </c>
      <c r="H199" s="6" t="s">
        <v>476</v>
      </c>
      <c r="I199" s="14">
        <v>16</v>
      </c>
      <c r="J199" s="12">
        <v>16</v>
      </c>
      <c r="K199" s="15"/>
      <c r="L199" s="15">
        <v>90</v>
      </c>
      <c r="M199" s="13">
        <v>1440</v>
      </c>
      <c r="N199" s="15">
        <v>180</v>
      </c>
      <c r="O199" s="18"/>
      <c r="P199" s="13"/>
      <c r="Q199" s="6" t="s">
        <v>558</v>
      </c>
      <c r="R199" s="6"/>
      <c r="S199" s="22"/>
    </row>
    <row r="200" spans="1:19" ht="60" customHeight="1">
      <c r="A200" s="6"/>
      <c r="B200" s="6" t="s">
        <v>104</v>
      </c>
      <c r="C200" s="6" t="s">
        <v>168</v>
      </c>
      <c r="D200" s="6" t="s">
        <v>559</v>
      </c>
      <c r="E200" s="6" t="s">
        <v>542</v>
      </c>
      <c r="F200" s="6" t="s">
        <v>543</v>
      </c>
      <c r="G200" s="6" t="s">
        <v>207</v>
      </c>
      <c r="H200" s="6" t="s">
        <v>479</v>
      </c>
      <c r="I200" s="14">
        <v>9</v>
      </c>
      <c r="J200" s="12">
        <v>9</v>
      </c>
      <c r="K200" s="15"/>
      <c r="L200" s="15">
        <v>90</v>
      </c>
      <c r="M200" s="13">
        <v>810</v>
      </c>
      <c r="N200" s="15">
        <v>180</v>
      </c>
      <c r="O200" s="18"/>
      <c r="P200" s="13"/>
      <c r="Q200" s="6" t="s">
        <v>560</v>
      </c>
      <c r="R200" s="6"/>
      <c r="S200" s="22"/>
    </row>
    <row r="201" spans="1:19" ht="60" customHeight="1">
      <c r="A201" s="6"/>
      <c r="B201" s="6" t="s">
        <v>104</v>
      </c>
      <c r="C201" s="6" t="s">
        <v>168</v>
      </c>
      <c r="D201" s="6" t="s">
        <v>561</v>
      </c>
      <c r="E201" s="6" t="s">
        <v>542</v>
      </c>
      <c r="F201" s="6" t="s">
        <v>543</v>
      </c>
      <c r="G201" s="6" t="s">
        <v>207</v>
      </c>
      <c r="H201" s="6" t="s">
        <v>500</v>
      </c>
      <c r="I201" s="14">
        <v>13</v>
      </c>
      <c r="J201" s="12">
        <v>13</v>
      </c>
      <c r="K201" s="15"/>
      <c r="L201" s="15">
        <v>90</v>
      </c>
      <c r="M201" s="13">
        <v>1170</v>
      </c>
      <c r="N201" s="15">
        <v>180</v>
      </c>
      <c r="O201" s="18"/>
      <c r="P201" s="13"/>
      <c r="Q201" s="6" t="s">
        <v>562</v>
      </c>
      <c r="R201" s="6"/>
      <c r="S201" s="22"/>
    </row>
    <row r="202" spans="1:19" ht="60" customHeight="1">
      <c r="A202" s="6"/>
      <c r="B202" s="6" t="s">
        <v>104</v>
      </c>
      <c r="C202" s="6" t="s">
        <v>168</v>
      </c>
      <c r="D202" s="6" t="s">
        <v>563</v>
      </c>
      <c r="E202" s="6" t="s">
        <v>542</v>
      </c>
      <c r="F202" s="6" t="s">
        <v>543</v>
      </c>
      <c r="G202" s="6" t="s">
        <v>207</v>
      </c>
      <c r="H202" s="6" t="s">
        <v>482</v>
      </c>
      <c r="I202" s="14">
        <v>9</v>
      </c>
      <c r="J202" s="12">
        <v>9</v>
      </c>
      <c r="K202" s="15"/>
      <c r="L202" s="15">
        <v>90</v>
      </c>
      <c r="M202" s="13">
        <v>810</v>
      </c>
      <c r="N202" s="15">
        <v>180</v>
      </c>
      <c r="O202" s="18"/>
      <c r="P202" s="13"/>
      <c r="Q202" s="6" t="s">
        <v>564</v>
      </c>
      <c r="R202" s="6"/>
      <c r="S202" s="22"/>
    </row>
    <row r="203" spans="1:19" ht="60" customHeight="1">
      <c r="A203" s="6"/>
      <c r="B203" s="6" t="s">
        <v>104</v>
      </c>
      <c r="C203" s="6" t="s">
        <v>168</v>
      </c>
      <c r="D203" s="6" t="s">
        <v>565</v>
      </c>
      <c r="E203" s="6" t="s">
        <v>542</v>
      </c>
      <c r="F203" s="6" t="s">
        <v>543</v>
      </c>
      <c r="G203" s="6" t="s">
        <v>207</v>
      </c>
      <c r="H203" s="6" t="s">
        <v>425</v>
      </c>
      <c r="I203" s="14">
        <v>9</v>
      </c>
      <c r="J203" s="12">
        <v>9</v>
      </c>
      <c r="K203" s="15"/>
      <c r="L203" s="15">
        <v>90</v>
      </c>
      <c r="M203" s="13">
        <v>810</v>
      </c>
      <c r="N203" s="15">
        <v>180</v>
      </c>
      <c r="O203" s="18"/>
      <c r="P203" s="13"/>
      <c r="Q203" s="6" t="s">
        <v>566</v>
      </c>
      <c r="R203" s="6"/>
      <c r="S203" s="22"/>
    </row>
    <row r="204" spans="1:19" ht="60" customHeight="1">
      <c r="A204" s="6"/>
      <c r="B204" s="6" t="s">
        <v>104</v>
      </c>
      <c r="C204" s="6" t="s">
        <v>168</v>
      </c>
      <c r="D204" s="6" t="s">
        <v>567</v>
      </c>
      <c r="E204" s="6" t="s">
        <v>568</v>
      </c>
      <c r="F204" s="6" t="s">
        <v>569</v>
      </c>
      <c r="G204" s="6" t="s">
        <v>570</v>
      </c>
      <c r="H204" s="6" t="s">
        <v>500</v>
      </c>
      <c r="I204" s="14">
        <v>1</v>
      </c>
      <c r="J204" s="12">
        <v>1</v>
      </c>
      <c r="K204" s="15"/>
      <c r="L204" s="15">
        <v>80</v>
      </c>
      <c r="M204" s="13">
        <v>80</v>
      </c>
      <c r="N204" s="15">
        <v>160</v>
      </c>
      <c r="O204" s="18"/>
      <c r="P204" s="13"/>
      <c r="Q204" s="6" t="s">
        <v>571</v>
      </c>
      <c r="R204" s="6"/>
      <c r="S204" s="22"/>
    </row>
    <row r="205" spans="1:19" ht="60" customHeight="1">
      <c r="A205" s="6" t="e">
        <f ca="1">_xlfn.SINGLE(_xlfn.IMAGE("https://images.chrissports.ch/image/small/9EDB077D-11D4-4162-B42E-5EF780F85A8D.png"))</f>
        <v>#NAME?</v>
      </c>
      <c r="B205" s="6" t="s">
        <v>104</v>
      </c>
      <c r="C205" s="6" t="s">
        <v>168</v>
      </c>
      <c r="D205" s="6" t="s">
        <v>572</v>
      </c>
      <c r="E205" s="6" t="s">
        <v>573</v>
      </c>
      <c r="F205" s="6" t="s">
        <v>574</v>
      </c>
      <c r="G205" s="6" t="s">
        <v>575</v>
      </c>
      <c r="H205" s="6" t="s">
        <v>410</v>
      </c>
      <c r="I205" s="14">
        <v>5</v>
      </c>
      <c r="J205" s="12">
        <v>5</v>
      </c>
      <c r="K205" s="15"/>
      <c r="L205" s="15">
        <v>100</v>
      </c>
      <c r="M205" s="13">
        <v>500</v>
      </c>
      <c r="N205" s="15">
        <v>200</v>
      </c>
      <c r="O205" s="18"/>
      <c r="P205" s="13"/>
      <c r="Q205" s="6" t="s">
        <v>576</v>
      </c>
      <c r="R205" s="6"/>
      <c r="S205" s="22"/>
    </row>
    <row r="206" spans="1:19" ht="60" customHeight="1">
      <c r="A206" s="6" t="e">
        <f ca="1">_xlfn.SINGLE(_xlfn.IMAGE("https://images.chrissports.ch/image/small/9EDB077D-11D4-4162-B42E-5EF780F85A8D.png"))</f>
        <v>#NAME?</v>
      </c>
      <c r="B206" s="6" t="s">
        <v>104</v>
      </c>
      <c r="C206" s="6" t="s">
        <v>168</v>
      </c>
      <c r="D206" s="6" t="s">
        <v>577</v>
      </c>
      <c r="E206" s="6" t="s">
        <v>573</v>
      </c>
      <c r="F206" s="6" t="s">
        <v>574</v>
      </c>
      <c r="G206" s="6" t="s">
        <v>575</v>
      </c>
      <c r="H206" s="6" t="s">
        <v>413</v>
      </c>
      <c r="I206" s="14">
        <v>4</v>
      </c>
      <c r="J206" s="12">
        <v>4</v>
      </c>
      <c r="K206" s="15"/>
      <c r="L206" s="15">
        <v>100</v>
      </c>
      <c r="M206" s="13">
        <v>400</v>
      </c>
      <c r="N206" s="15">
        <v>200</v>
      </c>
      <c r="O206" s="18"/>
      <c r="P206" s="13"/>
      <c r="Q206" s="6" t="s">
        <v>578</v>
      </c>
      <c r="R206" s="6"/>
      <c r="S206" s="22"/>
    </row>
    <row r="207" spans="1:19" ht="60" customHeight="1">
      <c r="A207" s="6" t="e">
        <f ca="1">_xlfn.SINGLE(_xlfn.IMAGE("https://images.chrissports.ch/image/small/9EDB077D-11D4-4162-B42E-5EF780F85A8D.png"))</f>
        <v>#NAME?</v>
      </c>
      <c r="B207" s="6" t="s">
        <v>104</v>
      </c>
      <c r="C207" s="6" t="s">
        <v>168</v>
      </c>
      <c r="D207" s="6" t="s">
        <v>579</v>
      </c>
      <c r="E207" s="6" t="s">
        <v>573</v>
      </c>
      <c r="F207" s="6" t="s">
        <v>574</v>
      </c>
      <c r="G207" s="6" t="s">
        <v>575</v>
      </c>
      <c r="H207" s="6" t="s">
        <v>416</v>
      </c>
      <c r="I207" s="14">
        <v>14</v>
      </c>
      <c r="J207" s="12">
        <v>14</v>
      </c>
      <c r="K207" s="15"/>
      <c r="L207" s="15">
        <v>100</v>
      </c>
      <c r="M207" s="13">
        <v>1400</v>
      </c>
      <c r="N207" s="15">
        <v>200</v>
      </c>
      <c r="O207" s="18"/>
      <c r="P207" s="13"/>
      <c r="Q207" s="6" t="s">
        <v>580</v>
      </c>
      <c r="R207" s="6"/>
      <c r="S207" s="22"/>
    </row>
    <row r="208" spans="1:19" ht="60" customHeight="1">
      <c r="A208" s="6"/>
      <c r="B208" s="6" t="s">
        <v>104</v>
      </c>
      <c r="C208" s="6" t="s">
        <v>168</v>
      </c>
      <c r="D208" s="6" t="s">
        <v>581</v>
      </c>
      <c r="E208" s="6" t="s">
        <v>573</v>
      </c>
      <c r="F208" s="6" t="s">
        <v>574</v>
      </c>
      <c r="G208" s="6" t="s">
        <v>575</v>
      </c>
      <c r="H208" s="6" t="s">
        <v>419</v>
      </c>
      <c r="I208" s="14">
        <v>17</v>
      </c>
      <c r="J208" s="12">
        <v>17</v>
      </c>
      <c r="K208" s="15"/>
      <c r="L208" s="15">
        <v>100</v>
      </c>
      <c r="M208" s="13">
        <v>1700</v>
      </c>
      <c r="N208" s="15">
        <v>200</v>
      </c>
      <c r="O208" s="18"/>
      <c r="P208" s="13"/>
      <c r="Q208" s="6" t="s">
        <v>582</v>
      </c>
      <c r="R208" s="6"/>
      <c r="S208" s="22"/>
    </row>
    <row r="209" spans="1:19" ht="60" customHeight="1">
      <c r="A209" s="6"/>
      <c r="B209" s="6" t="s">
        <v>104</v>
      </c>
      <c r="C209" s="6" t="s">
        <v>168</v>
      </c>
      <c r="D209" s="6" t="s">
        <v>583</v>
      </c>
      <c r="E209" s="6" t="s">
        <v>573</v>
      </c>
      <c r="F209" s="6" t="s">
        <v>574</v>
      </c>
      <c r="G209" s="6" t="s">
        <v>575</v>
      </c>
      <c r="H209" s="6" t="s">
        <v>471</v>
      </c>
      <c r="I209" s="14">
        <v>24</v>
      </c>
      <c r="J209" s="12">
        <v>24</v>
      </c>
      <c r="K209" s="15"/>
      <c r="L209" s="15">
        <v>100</v>
      </c>
      <c r="M209" s="13">
        <v>2400</v>
      </c>
      <c r="N209" s="15">
        <v>200</v>
      </c>
      <c r="O209" s="18"/>
      <c r="P209" s="13"/>
      <c r="Q209" s="6" t="s">
        <v>584</v>
      </c>
      <c r="R209" s="6"/>
      <c r="S209" s="22"/>
    </row>
    <row r="210" spans="1:19" ht="60" customHeight="1">
      <c r="A210" s="6"/>
      <c r="B210" s="6" t="s">
        <v>104</v>
      </c>
      <c r="C210" s="6" t="s">
        <v>168</v>
      </c>
      <c r="D210" s="6" t="s">
        <v>585</v>
      </c>
      <c r="E210" s="6" t="s">
        <v>573</v>
      </c>
      <c r="F210" s="6" t="s">
        <v>574</v>
      </c>
      <c r="G210" s="6" t="s">
        <v>575</v>
      </c>
      <c r="H210" s="6" t="s">
        <v>422</v>
      </c>
      <c r="I210" s="14">
        <v>15</v>
      </c>
      <c r="J210" s="12">
        <v>15</v>
      </c>
      <c r="K210" s="15"/>
      <c r="L210" s="15">
        <v>100</v>
      </c>
      <c r="M210" s="13">
        <v>1500</v>
      </c>
      <c r="N210" s="15">
        <v>200</v>
      </c>
      <c r="O210" s="18"/>
      <c r="P210" s="13"/>
      <c r="Q210" s="6" t="s">
        <v>586</v>
      </c>
      <c r="R210" s="6"/>
      <c r="S210" s="22"/>
    </row>
    <row r="211" spans="1:19" ht="60" customHeight="1">
      <c r="A211" s="6"/>
      <c r="B211" s="6" t="s">
        <v>104</v>
      </c>
      <c r="C211" s="6" t="s">
        <v>168</v>
      </c>
      <c r="D211" s="6" t="s">
        <v>587</v>
      </c>
      <c r="E211" s="6" t="s">
        <v>573</v>
      </c>
      <c r="F211" s="6" t="s">
        <v>574</v>
      </c>
      <c r="G211" s="6" t="s">
        <v>575</v>
      </c>
      <c r="H211" s="6" t="s">
        <v>476</v>
      </c>
      <c r="I211" s="14">
        <v>18</v>
      </c>
      <c r="J211" s="12">
        <v>18</v>
      </c>
      <c r="K211" s="15"/>
      <c r="L211" s="15">
        <v>100</v>
      </c>
      <c r="M211" s="13">
        <v>1800</v>
      </c>
      <c r="N211" s="15">
        <v>200</v>
      </c>
      <c r="O211" s="18"/>
      <c r="P211" s="13"/>
      <c r="Q211" s="6" t="s">
        <v>588</v>
      </c>
      <c r="R211" s="6"/>
      <c r="S211" s="22"/>
    </row>
    <row r="212" spans="1:19" ht="60" customHeight="1">
      <c r="A212" s="6" t="e">
        <f ca="1">_xlfn.SINGLE(_xlfn.IMAGE("https://images.chrissports.ch/image/small/9EDB077D-11D4-4162-B42E-5EF780F85A8D.png"))</f>
        <v>#NAME?</v>
      </c>
      <c r="B212" s="6" t="s">
        <v>104</v>
      </c>
      <c r="C212" s="6" t="s">
        <v>168</v>
      </c>
      <c r="D212" s="6" t="s">
        <v>589</v>
      </c>
      <c r="E212" s="6" t="s">
        <v>573</v>
      </c>
      <c r="F212" s="6" t="s">
        <v>574</v>
      </c>
      <c r="G212" s="6" t="s">
        <v>575</v>
      </c>
      <c r="H212" s="6" t="s">
        <v>479</v>
      </c>
      <c r="I212" s="14">
        <v>15</v>
      </c>
      <c r="J212" s="12">
        <v>15</v>
      </c>
      <c r="K212" s="15"/>
      <c r="L212" s="15">
        <v>100</v>
      </c>
      <c r="M212" s="13">
        <v>1500</v>
      </c>
      <c r="N212" s="15">
        <v>200</v>
      </c>
      <c r="O212" s="18"/>
      <c r="P212" s="13"/>
      <c r="Q212" s="6" t="s">
        <v>590</v>
      </c>
      <c r="R212" s="6"/>
      <c r="S212" s="22"/>
    </row>
    <row r="213" spans="1:19" ht="60" customHeight="1">
      <c r="A213" s="6"/>
      <c r="B213" s="6" t="s">
        <v>104</v>
      </c>
      <c r="C213" s="6" t="s">
        <v>168</v>
      </c>
      <c r="D213" s="6" t="s">
        <v>591</v>
      </c>
      <c r="E213" s="6" t="s">
        <v>573</v>
      </c>
      <c r="F213" s="6" t="s">
        <v>574</v>
      </c>
      <c r="G213" s="6" t="s">
        <v>575</v>
      </c>
      <c r="H213" s="6" t="s">
        <v>500</v>
      </c>
      <c r="I213" s="14">
        <v>8</v>
      </c>
      <c r="J213" s="12">
        <v>8</v>
      </c>
      <c r="K213" s="15"/>
      <c r="L213" s="15">
        <v>100</v>
      </c>
      <c r="M213" s="13">
        <v>800</v>
      </c>
      <c r="N213" s="15">
        <v>200</v>
      </c>
      <c r="O213" s="18"/>
      <c r="P213" s="13"/>
      <c r="Q213" s="6" t="s">
        <v>592</v>
      </c>
      <c r="R213" s="6"/>
      <c r="S213" s="22"/>
    </row>
    <row r="214" spans="1:19" ht="60" customHeight="1">
      <c r="A214" s="6"/>
      <c r="B214" s="6" t="s">
        <v>104</v>
      </c>
      <c r="C214" s="6" t="s">
        <v>168</v>
      </c>
      <c r="D214" s="6" t="s">
        <v>593</v>
      </c>
      <c r="E214" s="6" t="s">
        <v>573</v>
      </c>
      <c r="F214" s="6" t="s">
        <v>574</v>
      </c>
      <c r="G214" s="6" t="s">
        <v>575</v>
      </c>
      <c r="H214" s="6" t="s">
        <v>482</v>
      </c>
      <c r="I214" s="14">
        <v>4</v>
      </c>
      <c r="J214" s="12">
        <v>4</v>
      </c>
      <c r="K214" s="15"/>
      <c r="L214" s="15">
        <v>100</v>
      </c>
      <c r="M214" s="13">
        <v>400</v>
      </c>
      <c r="N214" s="15">
        <v>200</v>
      </c>
      <c r="O214" s="18"/>
      <c r="P214" s="13"/>
      <c r="Q214" s="6" t="s">
        <v>594</v>
      </c>
      <c r="R214" s="6"/>
      <c r="S214" s="22"/>
    </row>
    <row r="215" spans="1:19" ht="58.5" customHeight="1">
      <c r="A215" s="6"/>
      <c r="B215" s="6" t="s">
        <v>104</v>
      </c>
      <c r="C215" s="6" t="s">
        <v>168</v>
      </c>
      <c r="D215" s="6" t="s">
        <v>595</v>
      </c>
      <c r="E215" s="6" t="s">
        <v>573</v>
      </c>
      <c r="F215" s="6" t="s">
        <v>574</v>
      </c>
      <c r="G215" s="6" t="s">
        <v>575</v>
      </c>
      <c r="H215" s="6" t="s">
        <v>425</v>
      </c>
      <c r="I215" s="14">
        <v>5</v>
      </c>
      <c r="J215" s="12">
        <v>5</v>
      </c>
      <c r="K215" s="15"/>
      <c r="L215" s="15">
        <v>100</v>
      </c>
      <c r="M215" s="13">
        <v>500</v>
      </c>
      <c r="N215" s="15">
        <v>200</v>
      </c>
      <c r="O215" s="18"/>
      <c r="P215" s="13"/>
      <c r="Q215" s="6" t="s">
        <v>596</v>
      </c>
      <c r="R215" s="6"/>
      <c r="S215" s="22"/>
    </row>
    <row r="216" spans="1:19" ht="28.15" customHeight="1">
      <c r="A216" s="29"/>
      <c r="B216" s="30"/>
      <c r="C216" s="30"/>
      <c r="D216" s="30"/>
      <c r="E216" s="30"/>
      <c r="F216" s="30"/>
      <c r="G216" s="30"/>
      <c r="H216" s="30"/>
      <c r="I216" s="31"/>
      <c r="J216" s="31"/>
      <c r="K216" s="32"/>
      <c r="L216" s="32"/>
      <c r="M216" s="32">
        <f t="shared" ref="M216" si="0">SUM(M8:M215)</f>
        <v>94011</v>
      </c>
      <c r="N216" s="32"/>
      <c r="O216" s="33"/>
      <c r="P216" s="32"/>
      <c r="Q216" s="30"/>
      <c r="R216" s="30"/>
      <c r="S216" s="34"/>
    </row>
  </sheetData>
  <conditionalFormatting sqref="J8:J215">
    <cfRule type="expression" dxfId="0" priority="1">
      <formula>I8&lt;J8</formula>
    </cfRule>
  </conditionalFormatting>
  <pageMargins left="0.69930555555555596" right="0.69930555555555596" top="0.78680555555555598" bottom="0.78680555555555598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0" zoomScaleNormal="140" workbookViewId="0"/>
  </sheetViews>
  <sheetFormatPr defaultColWidth="8.625" defaultRowHeight="13.5"/>
  <sheetData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Dators</cp:lastModifiedBy>
  <dcterms:created xsi:type="dcterms:W3CDTF">2025-01-23T12:02:17Z</dcterms:created>
  <dcterms:modified xsi:type="dcterms:W3CDTF">2025-02-10T10:57:14Z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ED096B9CAB9A4EE5B8979C67EC79FCEC_33</vt:lpwstr>
  </property>
  <property fmtid="{D5CDD505-2E9C-101B-9397-08002B2CF9AE}" pid="3" name="KSOProductBuildVer">
    <vt:lpwstr>2052-11.33.82</vt:lpwstr>
  </property>
</Properties>
</file>